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19245" windowHeight="9675" firstSheet="18" activeTab="23"/>
  </bookViews>
  <sheets>
    <sheet name="一般公共预算收支平衡表" sheetId="11" r:id="rId1"/>
    <sheet name="一般收入表" sheetId="2" r:id="rId2"/>
    <sheet name="一般支出表" sheetId="5" r:id="rId3"/>
    <sheet name="一般支出明细表" sheetId="6" r:id="rId4"/>
    <sheet name="一般公共预算基本支出表" sheetId="7" r:id="rId5"/>
    <sheet name="税收返还情况表" sheetId="12" r:id="rId6"/>
    <sheet name="一般转移支付表" sheetId="13" r:id="rId7"/>
    <sheet name="专项转移支付表" sheetId="14" r:id="rId8"/>
    <sheet name="政府性基金收支平衡表" sheetId="3" r:id="rId9"/>
    <sheet name="政府性基金支出明细表" sheetId="8" r:id="rId10"/>
    <sheet name="政府性基金预算专项转移支付分项目情况表" sheetId="15" r:id="rId11"/>
    <sheet name="政府性基金预算专项转移支付分地区情况表" sheetId="23" r:id="rId12"/>
    <sheet name="国有资本经营预算收入表" sheetId="16" r:id="rId13"/>
    <sheet name="国有资本经营预算支出表" sheetId="17" r:id="rId14"/>
    <sheet name="国有资本经营预算本级支出明细表" sheetId="18" r:id="rId15"/>
    <sheet name="国有资本经营预算专项转移支付分地区安排情况表" sheetId="19" r:id="rId16"/>
    <sheet name="国有资本经营预算专项转移支付分项目情况表" sheetId="20" r:id="rId17"/>
    <sheet name="社会保险基金收入表" sheetId="22" r:id="rId18"/>
    <sheet name="社会保险基金支出表" sheetId="21" r:id="rId19"/>
    <sheet name="基金支出" sheetId="4" state="hidden" r:id="rId20"/>
    <sheet name="地方政府债务限额及余额情况表" sheetId="24" r:id="rId21"/>
    <sheet name="一般债务限额及余额情况表" sheetId="25" r:id="rId22"/>
    <sheet name="专项债务限额及余额情况表" sheetId="26" r:id="rId23"/>
    <sheet name="地方政府债券发行及还本付息情况" sheetId="27" r:id="rId24"/>
    <sheet name="地方政府债务限额" sheetId="28" r:id="rId25"/>
    <sheet name="新增地方政府债券资金安排表" sheetId="29" r:id="rId26"/>
    <sheet name="地方政府再融资债券分月发行安排表" sheetId="30" r:id="rId27"/>
  </sheets>
  <definedNames>
    <definedName name="_a999923423">#REF!</definedName>
    <definedName name="_a9999323">#REF!</definedName>
    <definedName name="_a999942323">#REF!</definedName>
    <definedName name="_a9999548">#REF!</definedName>
    <definedName name="_a9999555">#REF!</definedName>
    <definedName name="_a99996544">#REF!</definedName>
    <definedName name="_a99999">#REF!</definedName>
    <definedName name="_a999991">#REF!</definedName>
    <definedName name="_a999991145">#REF!</definedName>
    <definedName name="_a99999222">#REF!</definedName>
    <definedName name="_a99999234234">#REF!</definedName>
    <definedName name="_a999995">#REF!</definedName>
    <definedName name="_a999996">#REF!</definedName>
    <definedName name="_a999999999">#REF!</definedName>
    <definedName name="_Order1" hidden="1">255</definedName>
    <definedName name="_Order2" hidden="1">255</definedName>
    <definedName name="_xlnm.Database" hidden="1">#REF!</definedName>
    <definedName name="_xlnm.Print_Area" localSheetId="4">一般公共预算基本支出表!$A$1:$F$52</definedName>
    <definedName name="_xlnm.Print_Area" localSheetId="0">一般公共预算收支平衡表!$A$1:$D$16</definedName>
    <definedName name="_xlnm.Print_Area" localSheetId="1">一般收入表!$A$1:$B$32</definedName>
    <definedName name="_xlnm.Print_Area" localSheetId="3">一般支出明细表!$A$1:$F$148</definedName>
    <definedName name="_xlnm.Print_Area" localSheetId="9">政府性基金支出明细表!$A$1:$F$20</definedName>
    <definedName name="_xlnm.Print_Titles" localSheetId="4">一般公共预算基本支出表!$1:$3</definedName>
    <definedName name="_xlnm.Print_Titles" localSheetId="3">一般支出明细表!$1:$3</definedName>
    <definedName name="_xlnm.Print_Titles" localSheetId="9">政府性基金支出明细表!$1:$3</definedName>
    <definedName name="wrn.月报打印." hidden="1">{#N/A,#N/A,FALSE,"p9";#N/A,#N/A,FALSE,"p1";#N/A,#N/A,FALSE,"p2";#N/A,#N/A,FALSE,"p3";#N/A,#N/A,FALSE,"p4";#N/A,#N/A,FALSE,"p5";#N/A,#N/A,FALSE,"p6";#N/A,#N/A,FALSE,"p7";#N/A,#N/A,FALSE,"p8"}</definedName>
    <definedName name="地区名称">#REF!</definedName>
    <definedName name="地区名称1">#REF!</definedName>
    <definedName name="地区名称10">#REF!</definedName>
    <definedName name="地区名称2">#REF!</definedName>
    <definedName name="地区名称3">#REF!</definedName>
    <definedName name="地区名称32">#REF!</definedName>
    <definedName name="地区名称432">#REF!</definedName>
    <definedName name="地区名称444">#REF!</definedName>
    <definedName name="地区名称45234">#REF!</definedName>
    <definedName name="地区名称5">#REF!</definedName>
    <definedName name="地区名称55">#REF!</definedName>
    <definedName name="地区名称6">#REF!</definedName>
    <definedName name="地区名称7">#REF!</definedName>
    <definedName name="地区名称874">#REF!</definedName>
    <definedName name="地区名称9">#REF!</definedName>
    <definedName name="地区明确222">#REF!</definedName>
    <definedName name="基金" hidden="1">{#N/A,#N/A,FALSE,"p9";#N/A,#N/A,FALSE,"p1";#N/A,#N/A,FALSE,"p2";#N/A,#N/A,FALSE,"p3";#N/A,#N/A,FALSE,"p4";#N/A,#N/A,FALSE,"p5";#N/A,#N/A,FALSE,"p6";#N/A,#N/A,FALSE,"p7";#N/A,#N/A,FALSE,"p8"}</definedName>
    <definedName name="计划1" hidden="1">{#N/A,#N/A,FALSE,"p9";#N/A,#N/A,FALSE,"p1";#N/A,#N/A,FALSE,"p2";#N/A,#N/A,FALSE,"p3";#N/A,#N/A,FALSE,"p4";#N/A,#N/A,FALSE,"p5";#N/A,#N/A,FALSE,"p6";#N/A,#N/A,FALSE,"p7";#N/A,#N/A,FALSE,"p8"}</definedName>
    <definedName name="计划2" hidden="1">{#N/A,#N/A,FALSE,"p9";#N/A,#N/A,FALSE,"p1";#N/A,#N/A,FALSE,"p2";#N/A,#N/A,FALSE,"p3";#N/A,#N/A,FALSE,"p4";#N/A,#N/A,FALSE,"p5";#N/A,#N/A,FALSE,"p6";#N/A,#N/A,FALSE,"p7";#N/A,#N/A,FALSE,"p8"}</definedName>
  </definedName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6" i="4"/>
  <c r="X12" i="19"/>
  <c r="W12"/>
  <c r="X11"/>
  <c r="W11"/>
  <c r="X10"/>
  <c r="W10"/>
  <c r="W9"/>
  <c r="V9"/>
  <c r="N9"/>
  <c r="M9"/>
  <c r="L9"/>
  <c r="H9"/>
  <c r="G9"/>
  <c r="F9"/>
  <c r="X4"/>
  <c r="W4"/>
  <c r="P4"/>
  <c r="O4"/>
  <c r="J4"/>
  <c r="I4"/>
  <c r="E4"/>
  <c r="Y14" i="18"/>
  <c r="X14"/>
  <c r="Y13"/>
  <c r="X13"/>
  <c r="Y12"/>
  <c r="X12"/>
  <c r="X11"/>
  <c r="W11"/>
  <c r="O11"/>
  <c r="N11"/>
  <c r="M11"/>
  <c r="I11"/>
  <c r="H11"/>
  <c r="G11"/>
  <c r="Y10"/>
  <c r="X10"/>
  <c r="Q10"/>
  <c r="P10"/>
  <c r="K10"/>
  <c r="J10"/>
  <c r="Y9"/>
  <c r="X9"/>
  <c r="Q9"/>
  <c r="P9"/>
  <c r="K9"/>
  <c r="J9"/>
  <c r="Y8"/>
  <c r="X8"/>
  <c r="Q8"/>
  <c r="P8"/>
  <c r="K8"/>
  <c r="J8"/>
  <c r="Y7"/>
  <c r="X7"/>
  <c r="Q7"/>
  <c r="P7"/>
  <c r="K7"/>
  <c r="J7"/>
  <c r="Y6"/>
  <c r="X6"/>
  <c r="Q6"/>
  <c r="P6"/>
  <c r="K6"/>
  <c r="J6"/>
  <c r="Y5"/>
  <c r="X5"/>
  <c r="Q5"/>
  <c r="P5"/>
  <c r="K5"/>
  <c r="J5"/>
  <c r="Y4"/>
  <c r="X4"/>
  <c r="Q4"/>
  <c r="P4"/>
  <c r="K4"/>
  <c r="J4"/>
  <c r="F4"/>
  <c r="X11" i="17"/>
  <c r="W11"/>
  <c r="X10"/>
  <c r="W10"/>
  <c r="X9"/>
  <c r="W9"/>
  <c r="W8"/>
  <c r="V8"/>
  <c r="N8"/>
  <c r="M8"/>
  <c r="L8"/>
  <c r="H8"/>
  <c r="G8"/>
  <c r="F8"/>
  <c r="X7"/>
  <c r="W7"/>
  <c r="P7"/>
  <c r="O7"/>
  <c r="J7"/>
  <c r="I7"/>
  <c r="X6"/>
  <c r="W6"/>
  <c r="P6"/>
  <c r="O6"/>
  <c r="J6"/>
  <c r="I6"/>
  <c r="E6"/>
  <c r="X5"/>
  <c r="W5"/>
  <c r="P5"/>
  <c r="O5"/>
  <c r="J5"/>
  <c r="I5"/>
  <c r="X4"/>
  <c r="W4"/>
  <c r="P4"/>
  <c r="O4"/>
  <c r="J4"/>
  <c r="I4"/>
  <c r="E4"/>
  <c r="X12" i="23"/>
  <c r="W12"/>
  <c r="X11"/>
  <c r="W11"/>
  <c r="X10"/>
  <c r="W10"/>
  <c r="W9"/>
  <c r="V9"/>
  <c r="N9"/>
  <c r="M9"/>
  <c r="L9"/>
  <c r="H9"/>
  <c r="G9"/>
  <c r="F9"/>
  <c r="X4"/>
  <c r="W4"/>
  <c r="P4"/>
  <c r="O4"/>
  <c r="J4"/>
  <c r="I4"/>
  <c r="E4"/>
  <c r="B7" i="15"/>
  <c r="C20" i="8"/>
  <c r="C19"/>
  <c r="C18"/>
  <c r="C17"/>
  <c r="C16"/>
  <c r="C15"/>
  <c r="C14"/>
  <c r="C13"/>
  <c r="C12"/>
  <c r="C11"/>
  <c r="C10"/>
  <c r="C9"/>
  <c r="C8"/>
  <c r="C7"/>
  <c r="C6"/>
  <c r="C5"/>
  <c r="F4"/>
  <c r="E4"/>
  <c r="D4"/>
  <c r="C4"/>
  <c r="G22" i="3"/>
  <c r="F22"/>
  <c r="E22"/>
  <c r="D22"/>
  <c r="B22"/>
  <c r="D21"/>
  <c r="D20"/>
  <c r="D19"/>
  <c r="G18"/>
  <c r="F18"/>
  <c r="E18"/>
  <c r="D18"/>
  <c r="B18"/>
  <c r="D16"/>
  <c r="D15"/>
  <c r="D14"/>
  <c r="D13"/>
  <c r="D12"/>
  <c r="D11"/>
  <c r="D10"/>
  <c r="D9"/>
  <c r="D8"/>
  <c r="D7"/>
  <c r="D6"/>
  <c r="D5"/>
  <c r="B9" i="14"/>
  <c r="B25" i="13"/>
  <c r="C52" i="7"/>
  <c r="C51"/>
  <c r="C50"/>
  <c r="C49"/>
  <c r="C48"/>
  <c r="C47"/>
  <c r="C46"/>
  <c r="C45"/>
  <c r="C44"/>
  <c r="C43"/>
  <c r="C42"/>
  <c r="C41"/>
  <c r="C40"/>
  <c r="C39"/>
  <c r="C38"/>
  <c r="C37"/>
  <c r="C36"/>
  <c r="C35"/>
  <c r="C34"/>
  <c r="C33"/>
  <c r="C32"/>
  <c r="C31"/>
  <c r="C30"/>
  <c r="C29"/>
  <c r="C28"/>
  <c r="C27"/>
  <c r="C26"/>
  <c r="C25"/>
  <c r="C24"/>
  <c r="C23"/>
  <c r="C22"/>
  <c r="C21"/>
  <c r="C20"/>
  <c r="C19"/>
  <c r="C18"/>
  <c r="C17"/>
  <c r="C16"/>
  <c r="C15"/>
  <c r="C14"/>
  <c r="C13"/>
  <c r="C12"/>
  <c r="C11"/>
  <c r="C10"/>
  <c r="C9"/>
  <c r="C8"/>
  <c r="C7"/>
  <c r="C6"/>
  <c r="C5"/>
  <c r="F4"/>
  <c r="E4"/>
  <c r="D4"/>
  <c r="C4"/>
  <c r="C148" i="6"/>
  <c r="C147"/>
  <c r="C146"/>
  <c r="C145"/>
  <c r="C144"/>
  <c r="C143"/>
  <c r="C142"/>
  <c r="C141"/>
  <c r="C140"/>
  <c r="C139"/>
  <c r="C138"/>
  <c r="C137"/>
  <c r="C136"/>
  <c r="C135"/>
  <c r="C134"/>
  <c r="C133"/>
  <c r="C132"/>
  <c r="C131"/>
  <c r="C130"/>
  <c r="C129"/>
  <c r="C128"/>
  <c r="C127"/>
  <c r="C126"/>
  <c r="C125"/>
  <c r="C124"/>
  <c r="C123"/>
  <c r="C122"/>
  <c r="C121"/>
  <c r="C120"/>
  <c r="C119"/>
  <c r="C118"/>
  <c r="C117"/>
  <c r="C116"/>
  <c r="C115"/>
  <c r="C114"/>
  <c r="C113"/>
  <c r="C112"/>
  <c r="C111"/>
  <c r="C110"/>
  <c r="C109"/>
  <c r="C108"/>
  <c r="C107"/>
  <c r="C106"/>
  <c r="C105"/>
  <c r="C104"/>
  <c r="C103"/>
  <c r="C102"/>
  <c r="C101"/>
  <c r="C100"/>
  <c r="C99"/>
  <c r="C98"/>
  <c r="C97"/>
  <c r="C96"/>
  <c r="C95"/>
  <c r="C94"/>
  <c r="C93"/>
  <c r="C92"/>
  <c r="C91"/>
  <c r="C90"/>
  <c r="C89"/>
  <c r="C88"/>
  <c r="C87"/>
  <c r="C86"/>
  <c r="C85"/>
  <c r="C84"/>
  <c r="C83"/>
  <c r="C82"/>
  <c r="C81"/>
  <c r="C80"/>
  <c r="C79"/>
  <c r="C78"/>
  <c r="C77"/>
  <c r="C76"/>
  <c r="C75"/>
  <c r="C74"/>
  <c r="C73"/>
  <c r="C72"/>
  <c r="C71"/>
  <c r="C70"/>
  <c r="C69"/>
  <c r="C68"/>
  <c r="C67"/>
  <c r="C66"/>
  <c r="C65"/>
  <c r="C64"/>
  <c r="C63"/>
  <c r="C62"/>
  <c r="C61"/>
  <c r="C60"/>
  <c r="C59"/>
  <c r="C58"/>
  <c r="C57"/>
  <c r="C56"/>
  <c r="C55"/>
  <c r="C54"/>
  <c r="C53"/>
  <c r="C52"/>
  <c r="C51"/>
  <c r="C50"/>
  <c r="C49"/>
  <c r="C48"/>
  <c r="C47"/>
  <c r="C46"/>
  <c r="C45"/>
  <c r="C44"/>
  <c r="C43"/>
  <c r="C42"/>
  <c r="C41"/>
  <c r="C40"/>
  <c r="C39"/>
  <c r="C38"/>
  <c r="C37"/>
  <c r="C36"/>
  <c r="C35"/>
  <c r="C34"/>
  <c r="C33"/>
  <c r="C32"/>
  <c r="C31"/>
  <c r="C30"/>
  <c r="C29"/>
  <c r="C28"/>
  <c r="C27"/>
  <c r="C26"/>
  <c r="C25"/>
  <c r="C24"/>
  <c r="C23"/>
  <c r="C22"/>
  <c r="C21"/>
  <c r="C20"/>
  <c r="C19"/>
  <c r="C18"/>
  <c r="C17"/>
  <c r="C16"/>
  <c r="C15"/>
  <c r="C14"/>
  <c r="C13"/>
  <c r="C12"/>
  <c r="C11"/>
  <c r="C10"/>
  <c r="C9"/>
  <c r="C8"/>
  <c r="C7"/>
  <c r="C6"/>
  <c r="C5"/>
  <c r="F4"/>
  <c r="E4"/>
  <c r="D4"/>
  <c r="C4"/>
  <c r="C28" i="5"/>
  <c r="C27"/>
  <c r="C26"/>
  <c r="C25"/>
  <c r="C24"/>
  <c r="C23"/>
  <c r="C22"/>
  <c r="C21"/>
  <c r="C20"/>
  <c r="C19"/>
  <c r="C18"/>
  <c r="C17"/>
  <c r="C16"/>
  <c r="C15"/>
  <c r="C14"/>
  <c r="C13"/>
  <c r="C12"/>
  <c r="C11"/>
  <c r="C10"/>
  <c r="C9"/>
  <c r="C8"/>
  <c r="C7"/>
  <c r="C6"/>
  <c r="C5"/>
  <c r="F4"/>
  <c r="E4"/>
  <c r="D4"/>
  <c r="C4"/>
  <c r="B21" i="2"/>
  <c r="B20"/>
  <c r="B5"/>
  <c r="B4"/>
  <c r="D16" i="11"/>
  <c r="B16"/>
  <c r="B11"/>
  <c r="D6"/>
  <c r="B6"/>
</calcChain>
</file>

<file path=xl/sharedStrings.xml><?xml version="1.0" encoding="utf-8"?>
<sst xmlns="http://schemas.openxmlformats.org/spreadsheetml/2006/main" count="790" uniqueCount="522">
  <si>
    <t>表1  2024年旅游岛一般公共预算收支平衡表</t>
  </si>
  <si>
    <t xml:space="preserve">单位：万元 </t>
  </si>
  <si>
    <t>收     入</t>
  </si>
  <si>
    <t>支     出</t>
  </si>
  <si>
    <t>项    目</t>
  </si>
  <si>
    <t>预算数</t>
  </si>
  <si>
    <t>一、本级一般公共预算收入</t>
  </si>
  <si>
    <t>一、本级一般公共预算支出</t>
  </si>
  <si>
    <t>二、上级补助收入</t>
  </si>
  <si>
    <t>二、上解上级支出</t>
  </si>
  <si>
    <t>（一）返还性收入</t>
  </si>
  <si>
    <t xml:space="preserve">      体制上解支出</t>
  </si>
  <si>
    <t>（二）一般性转移支付收入</t>
  </si>
  <si>
    <t xml:space="preserve">      专项上解支出</t>
  </si>
  <si>
    <t>（三）专项转移支付收入</t>
  </si>
  <si>
    <t>三、债务还本支出</t>
  </si>
  <si>
    <t>三、上年结余收入</t>
  </si>
  <si>
    <t>四、调入资金</t>
  </si>
  <si>
    <t xml:space="preserve">      从政府性基金预算调入</t>
  </si>
  <si>
    <t xml:space="preserve">      从国有资本经营预算调入</t>
  </si>
  <si>
    <t xml:space="preserve">      从其他资金调入</t>
  </si>
  <si>
    <t>五、动用预算稳定调节基金</t>
  </si>
  <si>
    <t>收入总计</t>
  </si>
  <si>
    <t>支出总计</t>
  </si>
  <si>
    <t>表2  2024年旅游岛一般公共预算收入情况表</t>
  </si>
  <si>
    <t>单位：万元</t>
  </si>
  <si>
    <t>科 目 名 称</t>
  </si>
  <si>
    <t>本级一般公共预算收入合计</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</si>
  <si>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</si>
  <si>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</si>
  <si>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</si>
  <si>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</si>
  <si>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</si>
  <si>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</si>
  <si>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</si>
  <si>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</si>
  <si>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</si>
  <si>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</si>
  <si>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</si>
  <si>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</si>
  <si>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</si>
  <si>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环境保护税</t>
  </si>
  <si>
    <t xml:space="preserve">    其他税收收入</t>
  </si>
  <si>
    <t>二、非税收入</t>
  </si>
  <si>
    <t xml:space="preserve">    专项收入</t>
  </si>
  <si>
    <t xml:space="preserve">    其中：教育费附加收入</t>
  </si>
  <si>
    <t xml:space="preserve">         残疾人就业保障金收入</t>
  </si>
  <si>
    <t xml:space="preserve">         计提教育资金收入</t>
  </si>
  <si>
    <t xml:space="preserve">         计提农田水利建设资金收入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</si>
  <si>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</si>
  <si>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</si>
  <si>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</si>
  <si>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</si>
  <si>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</si>
  <si>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</si>
  <si>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t>
  </si>
  <si>
    <t>表3  2024年旅游岛一般公共预算支出汇总表</t>
  </si>
  <si>
    <t>科目
编码</t>
  </si>
  <si>
    <t>支出合计</t>
  </si>
  <si>
    <t>本级财力安排</t>
  </si>
  <si>
    <t>上级提前下达转移支付</t>
  </si>
  <si>
    <t>上年结转</t>
  </si>
  <si>
    <t>本级一般公共预算支出</t>
  </si>
  <si>
    <t>一般公共服务支出</t>
  </si>
  <si>
    <t>国防支出</t>
  </si>
  <si>
    <t>公共安全支出</t>
  </si>
  <si>
    <t>教育支出</t>
  </si>
  <si>
    <t>科学技术支出</t>
  </si>
  <si>
    <t>文化旅游体育与传媒支出</t>
  </si>
  <si>
    <t>社会保障和就业支出</t>
  </si>
  <si>
    <t>卫生健康支出</t>
  </si>
  <si>
    <t>节能环保支出</t>
  </si>
  <si>
    <t>城乡社区支出</t>
  </si>
  <si>
    <t>农林水支出</t>
  </si>
  <si>
    <t>交通运输支出</t>
  </si>
  <si>
    <t>资源勘探工业信息等支出</t>
  </si>
  <si>
    <t>商业服务业等支出</t>
  </si>
  <si>
    <t>金融支出</t>
  </si>
  <si>
    <t>援助其他地区支出</t>
  </si>
  <si>
    <t>自然资源海洋气象等支出</t>
  </si>
  <si>
    <t>住房保障支出</t>
  </si>
  <si>
    <t>粮油物资储备支出</t>
  </si>
  <si>
    <t>灾害防治及应急管理支出</t>
  </si>
  <si>
    <t>预备费</t>
  </si>
  <si>
    <t>其他支出</t>
  </si>
  <si>
    <t>债务付息支出</t>
  </si>
  <si>
    <t>债务发行费用支出</t>
  </si>
  <si>
    <t>表4  2024年旅游岛一般公共预算支出明细表
（功能分类）</t>
  </si>
  <si>
    <t>科目编码</t>
  </si>
  <si>
    <t>科目名称</t>
  </si>
  <si>
    <t>支出
合计</t>
  </si>
  <si>
    <t>合计</t>
  </si>
  <si>
    <t xml:space="preserve">      行政运行</t>
  </si>
  <si>
    <t xml:space="preserve">      一般行政管理事务</t>
  </si>
  <si>
    <t xml:space="preserve">      专项普查活动</t>
  </si>
  <si>
    <t xml:space="preserve">      信息化建设</t>
  </si>
  <si>
    <t xml:space="preserve">      财政委托业务支出</t>
  </si>
  <si>
    <t xml:space="preserve">      其他财政事务支出</t>
  </si>
  <si>
    <t xml:space="preserve">      其他纪检监察事务支出</t>
  </si>
  <si>
    <t xml:space="preserve">      招商引资</t>
  </si>
  <si>
    <t xml:space="preserve">      工会事务</t>
  </si>
  <si>
    <t xml:space="preserve">      其他群众团体事务支出</t>
  </si>
  <si>
    <t xml:space="preserve">      专项业务</t>
  </si>
  <si>
    <t xml:space="preserve">      其他组织事务支出</t>
  </si>
  <si>
    <t xml:space="preserve">      宣传管理</t>
  </si>
  <si>
    <t xml:space="preserve">      其他宣传事务支出</t>
  </si>
  <si>
    <t xml:space="preserve">      市场主体管理</t>
  </si>
  <si>
    <t xml:space="preserve">      其他市场监督管理事务</t>
  </si>
  <si>
    <t xml:space="preserve">      其他信访事务支出</t>
  </si>
  <si>
    <t xml:space="preserve">      其他一般公共服务支出</t>
  </si>
  <si>
    <t xml:space="preserve">      兵役征集</t>
  </si>
  <si>
    <t xml:space="preserve">      经济动员</t>
  </si>
  <si>
    <t xml:space="preserve">      人民防空</t>
  </si>
  <si>
    <t xml:space="preserve">      民兵</t>
  </si>
  <si>
    <t xml:space="preserve">      边海防</t>
  </si>
  <si>
    <t xml:space="preserve">      其他公安支出</t>
  </si>
  <si>
    <t xml:space="preserve">      执法办案</t>
  </si>
  <si>
    <t xml:space="preserve">      其他司法支出</t>
  </si>
  <si>
    <t xml:space="preserve">      其他普通教育支出</t>
  </si>
  <si>
    <t xml:space="preserve">      文化活动</t>
  </si>
  <si>
    <t xml:space="preserve">      旅游宣传</t>
  </si>
  <si>
    <t xml:space="preserve">      文化和旅游管理事务</t>
  </si>
  <si>
    <t xml:space="preserve">      其他文化和旅游支出</t>
  </si>
  <si>
    <t xml:space="preserve">      劳动保障监察</t>
  </si>
  <si>
    <t xml:space="preserve">      其他民政管理事务支出</t>
  </si>
  <si>
    <t xml:space="preserve">      事业单位离退休</t>
  </si>
  <si>
    <t xml:space="preserve">      机关事业单位基本养老保险缴费</t>
  </si>
  <si>
    <t xml:space="preserve">      机关事业单位职业年金缴费</t>
  </si>
  <si>
    <t xml:space="preserve">      伤残抚恤</t>
  </si>
  <si>
    <t xml:space="preserve">      在乡复员、退伍军人生活补助</t>
  </si>
  <si>
    <t xml:space="preserve">      义务兵优待</t>
  </si>
  <si>
    <t xml:space="preserve">      其他优抚支出</t>
  </si>
  <si>
    <t xml:space="preserve">      儿童福利</t>
  </si>
  <si>
    <t xml:space="preserve">      残疾人康复</t>
  </si>
  <si>
    <t xml:space="preserve">      残疾人就业</t>
  </si>
  <si>
    <t xml:space="preserve">      残疾人生活和护理补贴</t>
  </si>
  <si>
    <t xml:space="preserve">      其他残疾人事业支出</t>
  </si>
  <si>
    <t xml:space="preserve">      城市最低生活保障金支出</t>
  </si>
  <si>
    <t xml:space="preserve">      农村最低生活保障金支出</t>
  </si>
  <si>
    <t xml:space="preserve">      临时救助支出</t>
  </si>
  <si>
    <t xml:space="preserve">      农村特困人员救助供养支出</t>
  </si>
  <si>
    <t xml:space="preserve">      其他农村生活救助</t>
  </si>
  <si>
    <t xml:space="preserve">      财政对企业职工基本养老保险基金的补助</t>
  </si>
  <si>
    <t xml:space="preserve">      财政对城乡居民基本养老保险基金的补助</t>
  </si>
  <si>
    <t xml:space="preserve">      财政对其他基本养老保险基金的补助</t>
  </si>
  <si>
    <t xml:space="preserve">      其他退役军人事务管理支出</t>
  </si>
  <si>
    <t xml:space="preserve">      财政代缴城乡居民基本养老保险费支出</t>
  </si>
  <si>
    <t xml:space="preserve">      其他社会保障和就业支出</t>
  </si>
  <si>
    <t xml:space="preserve">      其他基层医疗卫生机构支出</t>
  </si>
  <si>
    <t xml:space="preserve">      疾病预防控制机构</t>
  </si>
  <si>
    <t xml:space="preserve">      卫生监督机构</t>
  </si>
  <si>
    <t xml:space="preserve">      基本公共卫生服务</t>
  </si>
  <si>
    <t xml:space="preserve">      突发公共卫生事件应急处理</t>
  </si>
  <si>
    <t xml:space="preserve">      其他公共卫生支出</t>
  </si>
  <si>
    <t xml:space="preserve">      计划生育服务</t>
  </si>
  <si>
    <t xml:space="preserve">      行政单位医疗</t>
  </si>
  <si>
    <t xml:space="preserve">      事业单位医疗</t>
  </si>
  <si>
    <t xml:space="preserve">      公务员医疗补助</t>
  </si>
  <si>
    <t xml:space="preserve">      其他行政事业单位医疗支出</t>
  </si>
  <si>
    <t xml:space="preserve">      财政对城乡居民基本医疗保险基金的补助</t>
  </si>
  <si>
    <t xml:space="preserve">      优抚对象医疗补助</t>
  </si>
  <si>
    <t xml:space="preserve">      环境保护法规、规划及标准</t>
  </si>
  <si>
    <t xml:space="preserve">      其他环境保护管理事务</t>
  </si>
  <si>
    <t xml:space="preserve">      大气</t>
  </si>
  <si>
    <t xml:space="preserve">      水体</t>
  </si>
  <si>
    <t xml:space="preserve">      其他污染防治</t>
  </si>
  <si>
    <t xml:space="preserve">      生态保护</t>
  </si>
  <si>
    <t xml:space="preserve">      自然保护地</t>
  </si>
  <si>
    <t xml:space="preserve">      机关服务</t>
  </si>
  <si>
    <t xml:space="preserve">      城管执法</t>
  </si>
  <si>
    <t xml:space="preserve">      工程建设管理</t>
  </si>
  <si>
    <t xml:space="preserve">      市政公用行业市场监管</t>
  </si>
  <si>
    <t xml:space="preserve">      小城镇基础设施建设</t>
  </si>
  <si>
    <t xml:space="preserve">      其他城乡社区公共设施支出</t>
  </si>
  <si>
    <t xml:space="preserve">      城乡社区环境卫生</t>
  </si>
  <si>
    <t xml:space="preserve">      建设市场管理与监督</t>
  </si>
  <si>
    <t xml:space="preserve">      事业运行</t>
  </si>
  <si>
    <t xml:space="preserve">      病虫害控制</t>
  </si>
  <si>
    <t xml:space="preserve">      农产品质量安全</t>
  </si>
  <si>
    <t xml:space="preserve">      农业生产发展</t>
  </si>
  <si>
    <t xml:space="preserve">      农村社会事业</t>
  </si>
  <si>
    <t xml:space="preserve">      渔业发展</t>
  </si>
  <si>
    <t xml:space="preserve">      耕地建设与利用</t>
  </si>
  <si>
    <t xml:space="preserve">      其他农业农村支出</t>
  </si>
  <si>
    <t xml:space="preserve">      事业机构</t>
  </si>
  <si>
    <t xml:space="preserve">      动植物保护</t>
  </si>
  <si>
    <t xml:space="preserve">      水利工程运行与维护</t>
  </si>
  <si>
    <t xml:space="preserve">      水资源节约管理与保护</t>
  </si>
  <si>
    <t xml:space="preserve">      防汛</t>
  </si>
  <si>
    <t xml:space="preserve">      大中型水库移民后期扶持专项支出</t>
  </si>
  <si>
    <t xml:space="preserve">      农村人畜饮水</t>
  </si>
  <si>
    <t xml:space="preserve">      其他水利支出</t>
  </si>
  <si>
    <t xml:space="preserve">      其他巩固脱贫攻坚成果衔接乡村振兴支出</t>
  </si>
  <si>
    <t xml:space="preserve">      对村民委员会和村党支部的补助</t>
  </si>
  <si>
    <t xml:space="preserve">      对村集体经济组织的补助</t>
  </si>
  <si>
    <t xml:space="preserve">      农村综合改革示范试点补助</t>
  </si>
  <si>
    <t xml:space="preserve">      其他农村综合改革支出</t>
  </si>
  <si>
    <t xml:space="preserve">      农业保险保费补贴</t>
  </si>
  <si>
    <t xml:space="preserve">      自然资源利用与保护</t>
  </si>
  <si>
    <t xml:space="preserve">      自然资源调查与确权登记</t>
  </si>
  <si>
    <t xml:space="preserve">      气象事业机构</t>
  </si>
  <si>
    <t xml:space="preserve">      住房公积金</t>
  </si>
  <si>
    <t xml:space="preserve">      自然灾害救灾补助</t>
  </si>
  <si>
    <t xml:space="preserve">      预备费</t>
  </si>
  <si>
    <t xml:space="preserve">      年初预留</t>
  </si>
  <si>
    <t xml:space="preserve">      地方政府一般债券付息支出</t>
  </si>
  <si>
    <t xml:space="preserve">      地方政府一般债券发行费用支出</t>
  </si>
  <si>
    <t>表5 2024年旅游岛一般公共预算支出明细表
（经济分类）</t>
  </si>
  <si>
    <t>工资奖金津补贴</t>
  </si>
  <si>
    <t>社会保障缴费</t>
  </si>
  <si>
    <t>住房公积金</t>
  </si>
  <si>
    <t>其他工资福利支出</t>
  </si>
  <si>
    <t>办公经费</t>
  </si>
  <si>
    <t>会议费</t>
  </si>
  <si>
    <t>培训费</t>
  </si>
  <si>
    <t>专用材料购置费</t>
  </si>
  <si>
    <t>委托业务费</t>
  </si>
  <si>
    <t>公务接待费</t>
  </si>
  <si>
    <t>因公出国（境）费用</t>
  </si>
  <si>
    <t>公务用车运行维护费</t>
  </si>
  <si>
    <t>维修（护）费</t>
  </si>
  <si>
    <t>其他商品和服务支出</t>
  </si>
  <si>
    <t>房屋建筑物购建</t>
  </si>
  <si>
    <t>基础设施建设</t>
  </si>
  <si>
    <t>公务用车购置</t>
  </si>
  <si>
    <t>设备购置</t>
  </si>
  <si>
    <t>大型修缮</t>
  </si>
  <si>
    <t>其他资本性支出</t>
  </si>
  <si>
    <t>工资福利支出</t>
  </si>
  <si>
    <t>商品和服务支出</t>
  </si>
  <si>
    <t>其他对事业单位补助</t>
  </si>
  <si>
    <t>资本性支出（一）</t>
  </si>
  <si>
    <t>资本性支出（二）</t>
  </si>
  <si>
    <t>费用补贴</t>
  </si>
  <si>
    <t>利息补贴</t>
  </si>
  <si>
    <t>其他对企业补助</t>
  </si>
  <si>
    <t>政府投资基金股权投资</t>
  </si>
  <si>
    <t>社会福利和救助</t>
  </si>
  <si>
    <t>助学金</t>
  </si>
  <si>
    <t>个人农业生产补贴</t>
  </si>
  <si>
    <t>离退休费</t>
  </si>
  <si>
    <t>其他对个人和家庭补助</t>
  </si>
  <si>
    <t>对社会保险基金补助</t>
  </si>
  <si>
    <t>国内债务付息</t>
  </si>
  <si>
    <t>国外债务付息</t>
  </si>
  <si>
    <t>国内债务发行费用</t>
  </si>
  <si>
    <t>国内债务还本</t>
  </si>
  <si>
    <t>国外债务还本</t>
  </si>
  <si>
    <t>预留</t>
  </si>
  <si>
    <t>表6  2024年唐山国际旅游岛一般公共预算税收返还  情况表</t>
  </si>
  <si>
    <t xml:space="preserve">                        单位：万元</t>
  </si>
  <si>
    <t>地区名称</t>
  </si>
  <si>
    <r>
      <rPr>
        <b/>
        <sz val="11"/>
        <rFont val="方正书宋_GBK"/>
        <charset val="134"/>
      </rPr>
      <t>税收返还</t>
    </r>
  </si>
  <si>
    <r>
      <rPr>
        <b/>
        <sz val="11"/>
        <rFont val="方正仿宋_GBK"/>
        <charset val="134"/>
      </rPr>
      <t>合计</t>
    </r>
  </si>
  <si>
    <t>备注：2024年无一般公共预算税收返还</t>
  </si>
  <si>
    <t>表7  2024年唐山国际旅游岛一般公共预算转移支付分项目安排情况表</t>
  </si>
  <si>
    <r>
      <rPr>
        <sz val="10.5"/>
        <rFont val="方正仿宋_GBK"/>
        <charset val="134"/>
      </rPr>
      <t>单位：万元</t>
    </r>
  </si>
  <si>
    <t>项目名称</t>
  </si>
  <si>
    <t>关于提前下达2024年中央优抚对象医疗保障经费预算的通知</t>
  </si>
  <si>
    <t>关于提前下达2024年中央优抚对象补助经费预算[第一批]的通知</t>
  </si>
  <si>
    <t>关于提前下达2024年中央基本药物制度补助资金预算的通知</t>
  </si>
  <si>
    <t>关于提前下达2024年中央优抚对象补助经费预算[第二批]的通知</t>
  </si>
  <si>
    <t>关于提前下达2024年中央基本公共卫生服务补助资金预算的通知</t>
  </si>
  <si>
    <t>关于提前下达2024年中央财政困难群众救助补助资金预算的通知</t>
  </si>
  <si>
    <t>关于提前下达2024年省级财政困难群众基本生活补助资金预算的通知</t>
  </si>
  <si>
    <t>关于提前下达2024年市级基本公共卫生服务补助资金的通知</t>
  </si>
  <si>
    <t>关于提前下达2024年省级公共卫生服务补助资金预算的通知</t>
  </si>
  <si>
    <t>关于提前下达2024年省级退役安置补助经费预算的通知</t>
  </si>
  <si>
    <t>关于提前下达2024年市级困难群众救助补助资金的通知</t>
  </si>
  <si>
    <t>关于提前下达2024年市级残疾人事业发展补助-困难救助资金的通知</t>
  </si>
  <si>
    <t>关于提前下达2024年中央耕地建设与利用资金的通知</t>
  </si>
  <si>
    <t>关于提前下达2024年省级财政衔接推进乡村振兴补助资金预算的通知</t>
  </si>
  <si>
    <t>关于提前下达2024年市级财政衔接推进乡村振兴补助资金预算的通知</t>
  </si>
  <si>
    <t>关于提前下达2024年中央水利发展资金预算的通知</t>
  </si>
  <si>
    <t>关于提前下达2024年中央成品油价格调整对渔业补助资金[2023年度]的通知</t>
  </si>
  <si>
    <t>关于提前下达2024年均衡性转移支付的通知</t>
  </si>
  <si>
    <t xml:space="preserve">关于提前下达2024年村级组织运转经费
市级补助资金的通知
</t>
  </si>
  <si>
    <t>关于提前下达2024年自然灾害救助专项资金的通知</t>
  </si>
  <si>
    <t>表8  2024年唐山国际旅游岛一般公共预算专项转移支付分项目安排情况表</t>
  </si>
  <si>
    <t>关于提前下达2024年中央大气污染防治资金[用于农村地区气代煤电代煤改造任务运行补助]预算的通知</t>
  </si>
  <si>
    <t>表9   2024年旅游岛政府性基金预算收支平衡表</t>
  </si>
  <si>
    <t>收  入</t>
  </si>
  <si>
    <t>支  出</t>
  </si>
  <si>
    <t>项  目</t>
  </si>
  <si>
    <t>本级支出</t>
  </si>
  <si>
    <t>1.国有土地收益基金收入</t>
  </si>
  <si>
    <t>1.科学技术支出</t>
  </si>
  <si>
    <t>2.农业土地开发资金收入</t>
  </si>
  <si>
    <t>2.文化旅游体育与传媒支出</t>
  </si>
  <si>
    <t>3.国有土地使用权出让收入</t>
  </si>
  <si>
    <t>3.社会保障和就业支出</t>
  </si>
  <si>
    <t>4.城市基础设施配套费收入</t>
  </si>
  <si>
    <t>4.节能环保支出</t>
  </si>
  <si>
    <t>5.大中型水库移民后期扶持基金收入</t>
  </si>
  <si>
    <t>5.城乡社区支出</t>
  </si>
  <si>
    <t>6.国家电影事业发展专项资金收入</t>
  </si>
  <si>
    <t>6.农林水支出</t>
  </si>
  <si>
    <t>7.污水处理费收入</t>
  </si>
  <si>
    <t>7.交通运输支出</t>
  </si>
  <si>
    <t>8.彩票公益金收入</t>
  </si>
  <si>
    <t>8.资源勘探信息等支出</t>
  </si>
  <si>
    <t>9.彩票销售机构业务费用</t>
  </si>
  <si>
    <t>9.金融支出</t>
  </si>
  <si>
    <t>10.民航发展基金收入</t>
  </si>
  <si>
    <t>10.其他支出</t>
  </si>
  <si>
    <t>11.旅游发展基金收入</t>
  </si>
  <si>
    <t>11.债务付息支出</t>
  </si>
  <si>
    <t>12.其他政府性基金收入</t>
  </si>
  <si>
    <t>12.债务发行费用支出</t>
  </si>
  <si>
    <t>13.专项债务对应项目专项收入</t>
  </si>
  <si>
    <t>本级收入</t>
  </si>
  <si>
    <t>1.上级补助收入</t>
  </si>
  <si>
    <t>1.债务还本支出</t>
  </si>
  <si>
    <t>2.地方政府专项债务转贷收入</t>
  </si>
  <si>
    <t>2.调出资金</t>
  </si>
  <si>
    <t>3.上年结余收入</t>
  </si>
  <si>
    <t>3.年终结余</t>
  </si>
  <si>
    <t>表10 2024年旅游岛政府性基金预算支出明细表</t>
  </si>
  <si>
    <t>支出
总计</t>
  </si>
  <si>
    <t>征地和拆迁补偿支出</t>
  </si>
  <si>
    <t>土地开发支出</t>
  </si>
  <si>
    <t>城市建设支出</t>
  </si>
  <si>
    <t>农村基础设施建设支出</t>
  </si>
  <si>
    <t>其他国有土地使用权出让收入安排的支出</t>
  </si>
  <si>
    <t>污水处理设施建设和运营</t>
  </si>
  <si>
    <t>移民补助</t>
  </si>
  <si>
    <t>基础设施建设和经济发展</t>
  </si>
  <si>
    <t>其他大中型水库淫民后期扶持基金支出</t>
  </si>
  <si>
    <t>航线和机场补贴</t>
  </si>
  <si>
    <t>用于体育事业的彩票公益金支出</t>
  </si>
  <si>
    <t>用于教育事业的彩票公益金支出</t>
  </si>
  <si>
    <t>用于残疾人事业的彩票公益金支出</t>
  </si>
  <si>
    <t>国有土地使用权出让金债务付息支出</t>
  </si>
  <si>
    <t>国有土地使用权出让金债务发行费用支出</t>
  </si>
  <si>
    <t>土地储备专项债券发行费用支出</t>
  </si>
  <si>
    <t>表11  2024年唐山国际旅游岛政府性基金预算专项转移支付分项目安排情况表</t>
  </si>
  <si>
    <t>关于提前下达2024年中央水库移民扶持基金预算的通知</t>
  </si>
  <si>
    <t>提前下达2024年中央水库移民扶持基金预算的通知</t>
  </si>
  <si>
    <t>关于提前下达2024年省级体育彩票公益金专项资金的通知</t>
  </si>
  <si>
    <t>表12  2024年唐山国际旅游岛政府性基金预算专项转移支付分地区安排情况表</t>
  </si>
  <si>
    <r>
      <rPr>
        <b/>
        <sz val="9"/>
        <rFont val="方正书宋_GBK"/>
        <charset val="134"/>
      </rPr>
      <t>科目编码</t>
    </r>
  </si>
  <si>
    <r>
      <rPr>
        <b/>
        <sz val="9"/>
        <rFont val="方正书宋_GBK"/>
        <charset val="134"/>
      </rPr>
      <t>科目（单位）名称</t>
    </r>
  </si>
  <si>
    <r>
      <rPr>
        <b/>
        <sz val="9"/>
        <rFont val="方正书宋_GBK"/>
        <charset val="134"/>
      </rPr>
      <t>合计</t>
    </r>
  </si>
  <si>
    <t>201</t>
  </si>
  <si>
    <r>
      <rPr>
        <sz val="9"/>
        <rFont val="方正仿宋_GBK"/>
        <charset val="134"/>
      </rPr>
      <t>一般公共服务支出类合计</t>
    </r>
  </si>
  <si>
    <t>备注：2024年无政府性基金预算专项转移支付分地区支出</t>
  </si>
  <si>
    <t>232</t>
  </si>
  <si>
    <r>
      <rPr>
        <sz val="9"/>
        <rFont val="宋体"/>
        <family val="3"/>
        <charset val="134"/>
      </rPr>
      <t>债务付息支出类合计</t>
    </r>
  </si>
  <si>
    <t>23203</t>
  </si>
  <si>
    <r>
      <rPr>
        <sz val="9"/>
        <rFont val="Times New Roman"/>
        <family val="1"/>
      </rPr>
      <t xml:space="preserve"> </t>
    </r>
    <r>
      <rPr>
        <sz val="9"/>
        <rFont val="宋体"/>
        <family val="3"/>
        <charset val="134"/>
      </rPr>
      <t>地方政府一般债务付息支出款合计</t>
    </r>
  </si>
  <si>
    <t>2320301</t>
  </si>
  <si>
    <r>
      <rPr>
        <sz val="9"/>
        <rFont val="Times New Roman"/>
        <family val="1"/>
      </rPr>
      <t xml:space="preserve">  </t>
    </r>
    <r>
      <rPr>
        <sz val="9"/>
        <rFont val="宋体"/>
        <family val="3"/>
        <charset val="134"/>
      </rPr>
      <t>地方政府一般债券付息支出项合计</t>
    </r>
  </si>
  <si>
    <t>表13  2024年唐山国际旅游岛国有资本经营预算收入表</t>
  </si>
  <si>
    <r>
      <rPr>
        <sz val="11"/>
        <rFont val="方正仿宋_GBK"/>
        <charset val="134"/>
      </rPr>
      <t>单位：万元</t>
    </r>
  </si>
  <si>
    <t>项目</t>
  </si>
  <si>
    <t>备注：2024年无国有资本经营预算收入</t>
  </si>
  <si>
    <t>表14  2024年唐山国际旅游岛国有资本经营预算支出表</t>
  </si>
  <si>
    <r>
      <rPr>
        <b/>
        <sz val="11"/>
        <rFont val="方正书宋_GBK"/>
        <charset val="134"/>
      </rPr>
      <t>预算数</t>
    </r>
  </si>
  <si>
    <r>
      <rPr>
        <sz val="11"/>
        <rFont val="方正书宋_GBK"/>
        <charset val="134"/>
      </rPr>
      <t>科目编码</t>
    </r>
  </si>
  <si>
    <r>
      <rPr>
        <sz val="11"/>
        <rFont val="方正书宋_GBK"/>
        <charset val="134"/>
      </rPr>
      <t>科目（单位）名称</t>
    </r>
  </si>
  <si>
    <r>
      <rPr>
        <sz val="11"/>
        <rFont val="方正书宋_GBK"/>
        <charset val="134"/>
      </rPr>
      <t>合计</t>
    </r>
  </si>
  <si>
    <r>
      <rPr>
        <sz val="11"/>
        <rFont val="方正仿宋_GBK"/>
        <charset val="134"/>
      </rPr>
      <t>一般公共服务支出类合计</t>
    </r>
  </si>
  <si>
    <t>2010199</t>
  </si>
  <si>
    <r>
      <rPr>
        <sz val="11"/>
        <rFont val="Times New Roman"/>
        <family val="1"/>
      </rPr>
      <t xml:space="preserve">  </t>
    </r>
    <r>
      <rPr>
        <sz val="11"/>
        <rFont val="方正仿宋_GBK"/>
        <charset val="134"/>
      </rPr>
      <t>其他人大事务支出项合计</t>
    </r>
  </si>
  <si>
    <t>备注：2024年无国有资本经营预算支出</t>
  </si>
  <si>
    <t>表15  2024年唐山国际旅游岛国有资本经营预算本级支出表</t>
  </si>
  <si>
    <r>
      <rPr>
        <b/>
        <sz val="11"/>
        <rFont val="方正书宋_GBK"/>
        <charset val="134"/>
      </rPr>
      <t>科目编码</t>
    </r>
  </si>
  <si>
    <r>
      <rPr>
        <b/>
        <sz val="11"/>
        <rFont val="方正书宋_GBK"/>
        <charset val="134"/>
      </rPr>
      <t>科目名称</t>
    </r>
  </si>
  <si>
    <r>
      <rPr>
        <sz val="9"/>
        <rFont val="方正书宋_GBK"/>
        <charset val="134"/>
      </rPr>
      <t>科目编码</t>
    </r>
  </si>
  <si>
    <r>
      <rPr>
        <sz val="9"/>
        <rFont val="方正书宋_GBK"/>
        <charset val="134"/>
      </rPr>
      <t>科目（单位）名称</t>
    </r>
  </si>
  <si>
    <r>
      <rPr>
        <sz val="9"/>
        <rFont val="方正书宋_GBK"/>
        <charset val="134"/>
      </rPr>
      <t>合计</t>
    </r>
  </si>
  <si>
    <t>20101</t>
  </si>
  <si>
    <r>
      <rPr>
        <sz val="9"/>
        <rFont val="Times New Roman"/>
        <family val="1"/>
      </rPr>
      <t xml:space="preserve"> </t>
    </r>
    <r>
      <rPr>
        <sz val="9"/>
        <rFont val="方正仿宋_GBK"/>
        <charset val="134"/>
      </rPr>
      <t>人大事务款合计</t>
    </r>
  </si>
  <si>
    <t>2010101</t>
  </si>
  <si>
    <r>
      <rPr>
        <sz val="9"/>
        <rFont val="Times New Roman"/>
        <family val="1"/>
      </rPr>
      <t xml:space="preserve">  </t>
    </r>
    <r>
      <rPr>
        <sz val="9"/>
        <rFont val="方正仿宋_GBK"/>
        <charset val="134"/>
      </rPr>
      <t>行政运行项合计</t>
    </r>
  </si>
  <si>
    <r>
      <rPr>
        <sz val="9"/>
        <rFont val="Times New Roman"/>
        <family val="1"/>
      </rPr>
      <t xml:space="preserve">  </t>
    </r>
    <r>
      <rPr>
        <sz val="9"/>
        <rFont val="方正仿宋_GBK"/>
        <charset val="134"/>
      </rPr>
      <t>其他人大事务支出项合计</t>
    </r>
  </si>
  <si>
    <t>备注：2024年无国有资本经营预算本级支出</t>
  </si>
  <si>
    <t>表16  2024年唐山国际旅游岛国有资本经营预算专项转移支付分地区安排情况表</t>
  </si>
  <si>
    <t>备注：2024年无国有资本经营预算专项转移支出</t>
  </si>
  <si>
    <t>表17  2024年唐山国际旅游岛国有资本经营预算专项转移支付分项目安排情况表</t>
  </si>
  <si>
    <t>表18  2024年唐山国际旅游岛社会保险基金收入预算表</t>
  </si>
  <si>
    <t>备注：2024年无社会保险基金收入预算</t>
  </si>
  <si>
    <t>表19  2024年唐山国际旅游岛社会保险基金支出预算表</t>
  </si>
  <si>
    <t>备注：2024年无社会保险基金支出预算</t>
  </si>
  <si>
    <t>表7    2018年高新技术产业开发区政府性基金预算支出明细表</t>
  </si>
  <si>
    <t>212</t>
  </si>
  <si>
    <t xml:space="preserve">  21208</t>
  </si>
  <si>
    <t>国有土地使用权出让收入及对应专项债务收入安排的支出</t>
  </si>
  <si>
    <t xml:space="preserve">    2120801</t>
  </si>
  <si>
    <t xml:space="preserve">    2120804</t>
  </si>
  <si>
    <t xml:space="preserve">    2120805</t>
  </si>
  <si>
    <t>补助被征地农民支出</t>
  </si>
  <si>
    <t xml:space="preserve">    2120806</t>
  </si>
  <si>
    <t>土地出让业务支出</t>
  </si>
  <si>
    <t xml:space="preserve">    2120899</t>
  </si>
  <si>
    <t>其他国有土地收益基金及对应专项债务收入安排的支出</t>
  </si>
  <si>
    <t xml:space="preserve">  21211</t>
  </si>
  <si>
    <t>农业土地开发资金及对应专项债务收入安排的支出</t>
  </si>
  <si>
    <t>215</t>
  </si>
  <si>
    <t>资源勘探信息等支出</t>
  </si>
  <si>
    <t xml:space="preserve">  21560</t>
  </si>
  <si>
    <t>散装水泥专项资金及对应专项债务收入安排的支出</t>
  </si>
  <si>
    <t xml:space="preserve">    2156004</t>
  </si>
  <si>
    <t>技术研发与推广</t>
  </si>
  <si>
    <t>229</t>
  </si>
  <si>
    <t xml:space="preserve">  22960</t>
  </si>
  <si>
    <t>彩票公益金及对应专项债务收入安排的支出</t>
  </si>
  <si>
    <t xml:space="preserve">    2296002</t>
  </si>
  <si>
    <t>用于社会福利的彩票公益金支出</t>
  </si>
  <si>
    <t xml:space="preserve">    2296013</t>
  </si>
  <si>
    <t>用于城乡医疗救助的彩票公益金支出</t>
  </si>
  <si>
    <t>231</t>
  </si>
  <si>
    <t>债务还本支出</t>
  </si>
  <si>
    <t xml:space="preserve">  23104</t>
  </si>
  <si>
    <t>地方政府债务专项债务还本支出</t>
  </si>
  <si>
    <t xml:space="preserve">    2310411</t>
  </si>
  <si>
    <t>国有土地使用权出让金债务还本支出</t>
  </si>
  <si>
    <t xml:space="preserve">  23204</t>
  </si>
  <si>
    <t>地方政府债务专项债务付息支出</t>
  </si>
  <si>
    <t xml:space="preserve">    2320411</t>
  </si>
  <si>
    <t>单位：亿元</t>
  </si>
  <si>
    <t>地   区</t>
  </si>
  <si>
    <t>一般债务</t>
  </si>
  <si>
    <t>专项债务</t>
  </si>
  <si>
    <t>公  式</t>
  </si>
  <si>
    <t>A=B+C</t>
  </si>
  <si>
    <t>B</t>
  </si>
  <si>
    <t>C</t>
  </si>
  <si>
    <t>D=E+F</t>
  </si>
  <si>
    <t>E</t>
  </si>
  <si>
    <t>F</t>
  </si>
  <si>
    <t>旅游岛</t>
  </si>
  <si>
    <t xml:space="preserve">  </t>
  </si>
  <si>
    <t>注：1.本表反映上一年度本地区、本级及分地区地方政府债务限额及余额预计执行数。</t>
  </si>
  <si>
    <t>2.本表由县级以上地方各级财政部门在同级人民代表大会批准预算后二十日内公开。</t>
  </si>
  <si>
    <t>执行数</t>
  </si>
  <si>
    <t>一、上两个年度末政府一般债务余额实际数</t>
  </si>
  <si>
    <t>二、上年度末政府一般债务余额限额</t>
  </si>
  <si>
    <t>三、因预算管理变化调整余额和限额</t>
  </si>
  <si>
    <t>四、调整后上年度末政府一般债务余额限额</t>
  </si>
  <si>
    <t>五、上年度政府一般债务发行额</t>
  </si>
  <si>
    <t>中央转贷地方的国际金融组织和外国政府贷款</t>
  </si>
  <si>
    <t>政府一般债券发行额</t>
  </si>
  <si>
    <t>六、上年度政府一般债务还本额</t>
  </si>
  <si>
    <t>七、上年度末政府一般债务余额预算执行数</t>
  </si>
  <si>
    <t>八、本年度政府一般债务余额新增限额</t>
  </si>
  <si>
    <t>九、本年度末政府一般债务余额限额</t>
  </si>
  <si>
    <t>一、上两个年度末政府专项债务余额实际数</t>
  </si>
  <si>
    <t>二、上年度末政府专项债务余额限额</t>
  </si>
  <si>
    <t>四、调整后上年度末政府专项债务余额限额</t>
  </si>
  <si>
    <t>五、上年度政府专项债务发行额</t>
  </si>
  <si>
    <t>政府专项债券发行额</t>
  </si>
  <si>
    <t>六、上年度政府专项债务还本额</t>
  </si>
  <si>
    <t>七、上年度末政府专项债务余额预算执行数</t>
  </si>
  <si>
    <t>八、本年度政府专项债务余额新增限额</t>
  </si>
  <si>
    <t>九、本年度末政府专项债务余额限额</t>
  </si>
  <si>
    <t>公式</t>
  </si>
  <si>
    <t>本地区</t>
  </si>
  <si>
    <t>本级</t>
  </si>
  <si>
    <t>A=B+D</t>
  </si>
  <si>
    <t>（一）一般债券</t>
  </si>
  <si>
    <t xml:space="preserve">   其中：再融资债券</t>
  </si>
  <si>
    <t>（二）专项债券</t>
  </si>
  <si>
    <t>D</t>
  </si>
  <si>
    <t>F=G+H</t>
  </si>
  <si>
    <t>G</t>
  </si>
  <si>
    <t>H</t>
  </si>
  <si>
    <t>I=J+K</t>
  </si>
  <si>
    <t>J</t>
  </si>
  <si>
    <t>K</t>
  </si>
  <si>
    <t>L=M+O</t>
  </si>
  <si>
    <t>M</t>
  </si>
  <si>
    <t xml:space="preserve">   其中：再融资</t>
  </si>
  <si>
    <t xml:space="preserve">      财政预算安排 </t>
  </si>
  <si>
    <t>N</t>
  </si>
  <si>
    <t>O</t>
  </si>
  <si>
    <t xml:space="preserve">      财政预算安排</t>
  </si>
  <si>
    <t>P</t>
  </si>
  <si>
    <t>Q=R+S</t>
  </si>
  <si>
    <t>R</t>
  </si>
  <si>
    <t>S</t>
  </si>
  <si>
    <t>注：1.本表反映本级上一年度地方政府债券（含再融资债券）发行及还本付息预计执行数、本年度地方政府债券还本付息预算数等。</t>
  </si>
  <si>
    <t>下级</t>
  </si>
  <si>
    <t>其中： 一般债务限额</t>
  </si>
  <si>
    <t xml:space="preserve">    专项债务限额</t>
  </si>
  <si>
    <t>注：我区无地方政府债务限额提前下达。</t>
  </si>
  <si>
    <t>序号</t>
  </si>
  <si>
    <t>项目类型</t>
  </si>
  <si>
    <t>项目主管部门</t>
  </si>
  <si>
    <t>债券性质</t>
  </si>
  <si>
    <t>债券规模</t>
  </si>
  <si>
    <t>注：我区无新增地方政府债券资金。</t>
  </si>
  <si>
    <t>时间</t>
  </si>
  <si>
    <t>再融资债券计划发行规模</t>
  </si>
  <si>
    <t>1月</t>
  </si>
  <si>
    <t>2月</t>
  </si>
  <si>
    <t>3月</t>
  </si>
  <si>
    <t>4月</t>
  </si>
  <si>
    <t>5月</t>
  </si>
  <si>
    <t>6月</t>
  </si>
  <si>
    <t>7月</t>
  </si>
  <si>
    <t>8月</t>
  </si>
  <si>
    <t>9月</t>
  </si>
  <si>
    <t>10月</t>
  </si>
  <si>
    <t>11月</t>
  </si>
  <si>
    <t>12月</t>
  </si>
  <si>
    <t>表20  唐山国际旅游岛2024年地方政府债务限额及余额预算情况表</t>
    <phoneticPr fontId="46" type="noConversion"/>
  </si>
  <si>
    <t>2024年债务限额</t>
    <phoneticPr fontId="87" type="noConversion"/>
  </si>
  <si>
    <t>2024年债务余额预计执行数</t>
    <phoneticPr fontId="87" type="noConversion"/>
  </si>
  <si>
    <t>表21 2024年唐山国际旅游岛一般债务限额及余额情况表</t>
    <phoneticPr fontId="46" type="noConversion"/>
  </si>
  <si>
    <t>表22  2024年唐山国际旅游岛专项债务限额及余额情况表</t>
    <phoneticPr fontId="46" type="noConversion"/>
  </si>
  <si>
    <t>表23 2024年唐山国际旅游岛地方政府债券发行及还本付息情况表</t>
    <phoneticPr fontId="46" type="noConversion"/>
  </si>
  <si>
    <t>表24  2024年唐山国际旅游岛地方政府债务限额提前下达情况表</t>
    <phoneticPr fontId="46" type="noConversion"/>
  </si>
  <si>
    <t>一：2023年地方政府债务限额</t>
    <phoneticPr fontId="87" type="noConversion"/>
  </si>
  <si>
    <t>一、2023年发行预计执行数</t>
    <phoneticPr fontId="87" type="noConversion"/>
  </si>
  <si>
    <t>二、2023年还本预计执行数</t>
    <phoneticPr fontId="87" type="noConversion"/>
  </si>
  <si>
    <t>三、2023年付息预计执行数</t>
    <phoneticPr fontId="87" type="noConversion"/>
  </si>
  <si>
    <t>四、2024年还本预算数</t>
    <phoneticPr fontId="87" type="noConversion"/>
  </si>
  <si>
    <t>五、2024年付息预算数</t>
    <phoneticPr fontId="87" type="noConversion"/>
  </si>
  <si>
    <t>二：提前下达的2024年地方政府债务新增限额</t>
    <phoneticPr fontId="87" type="noConversion"/>
  </si>
  <si>
    <t>表25  2024年唐山国际旅游岛新增地方政府债券资金安排表</t>
    <phoneticPr fontId="46" type="noConversion"/>
  </si>
  <si>
    <t>表26  唐山国际旅游岛2024年地方政府再融资债券分月发行安排表</t>
    <phoneticPr fontId="46" type="noConversion"/>
  </si>
</sst>
</file>

<file path=xl/styles.xml><?xml version="1.0" encoding="utf-8"?>
<styleSheet xmlns="http://schemas.openxmlformats.org/spreadsheetml/2006/main">
  <numFmts count="20">
    <numFmt numFmtId="41" formatCode="_ * #,##0_ ;_ * \-#,##0_ ;_ * &quot;-&quot;_ ;_ @_ "/>
    <numFmt numFmtId="43" formatCode="_ * #,##0.00_ ;_ * \-#,##0.00_ ;_ * &quot;-&quot;??_ ;_ @_ "/>
    <numFmt numFmtId="176" formatCode="_ &quot;￥&quot;* #,##0.00_ ;_ &quot;￥&quot;* \-#,##0.00_ ;_ &quot;￥&quot;* &quot;-&quot;??_ ;_ @_ "/>
    <numFmt numFmtId="177" formatCode="\$#,##0.00;\(\$#,##0.00\)"/>
    <numFmt numFmtId="178" formatCode="0.0"/>
    <numFmt numFmtId="179" formatCode="#,##0.0000"/>
    <numFmt numFmtId="180" formatCode="#,##0;\-#,##0;&quot;-&quot;"/>
    <numFmt numFmtId="181" formatCode="#,##0;\(#,##0\)"/>
    <numFmt numFmtId="182" formatCode="_-&quot;$&quot;* #,##0_-;\-&quot;$&quot;* #,##0_-;_-&quot;$&quot;* &quot;-&quot;_-;_-@_-"/>
    <numFmt numFmtId="183" formatCode="_(&quot;$&quot;* #,##0.00_);_(&quot;$&quot;* \(#,##0.00\);_(&quot;$&quot;* &quot;-&quot;??_);_(@_)"/>
    <numFmt numFmtId="184" formatCode="\$#,##0;\(\$#,##0\)"/>
    <numFmt numFmtId="185" formatCode="#,##0.000"/>
    <numFmt numFmtId="186" formatCode="&quot;$&quot;#,##0;[Red]\-&quot;$&quot;#,##0"/>
    <numFmt numFmtId="187" formatCode="&quot;$&quot;#,##0;\-&quot;$&quot;#,##0"/>
    <numFmt numFmtId="188" formatCode="0.00_ "/>
    <numFmt numFmtId="189" formatCode="0_);[Red]\(0\)"/>
    <numFmt numFmtId="190" formatCode="0_ "/>
    <numFmt numFmtId="191" formatCode="0;_렀"/>
    <numFmt numFmtId="192" formatCode="0.0_ "/>
    <numFmt numFmtId="193" formatCode="0.00_);[Red]\(0.00\)"/>
  </numFmts>
  <fonts count="97">
    <font>
      <sz val="11"/>
      <color theme="1"/>
      <name val="宋体"/>
      <charset val="134"/>
      <scheme val="minor"/>
    </font>
    <font>
      <sz val="16"/>
      <color indexed="8"/>
      <name val="黑体"/>
      <charset val="134"/>
    </font>
    <font>
      <b/>
      <sz val="11"/>
      <color indexed="8"/>
      <name val="宋体"/>
      <charset val="134"/>
    </font>
    <font>
      <sz val="11"/>
      <name val="宋体"/>
      <charset val="134"/>
    </font>
    <font>
      <b/>
      <sz val="11"/>
      <name val="宋体"/>
      <charset val="134"/>
    </font>
    <font>
      <sz val="12"/>
      <name val="Times New Roman"/>
      <family val="1"/>
    </font>
    <font>
      <sz val="11"/>
      <name val="Times New Roman"/>
      <family val="1"/>
    </font>
    <font>
      <b/>
      <sz val="11"/>
      <name val="Times New Roman"/>
      <family val="1"/>
    </font>
    <font>
      <sz val="18"/>
      <name val="方正小标宋_GBK"/>
      <charset val="134"/>
    </font>
    <font>
      <sz val="18"/>
      <name val="Times New Roman"/>
      <family val="1"/>
    </font>
    <font>
      <sz val="11"/>
      <name val="方正仿宋_GBK"/>
      <charset val="134"/>
    </font>
    <font>
      <b/>
      <sz val="11"/>
      <name val="方正仿宋_GBK"/>
      <charset val="134"/>
    </font>
    <font>
      <sz val="12"/>
      <name val="宋体"/>
      <family val="3"/>
      <charset val="134"/>
    </font>
    <font>
      <b/>
      <sz val="11"/>
      <name val="方正书宋_GBK"/>
      <charset val="134"/>
    </font>
    <font>
      <sz val="10.5"/>
      <name val="Times New Roman"/>
      <family val="1"/>
    </font>
    <font>
      <sz val="9"/>
      <name val="Times New Roman"/>
      <family val="1"/>
    </font>
    <font>
      <b/>
      <sz val="9"/>
      <name val="Times New Roman"/>
      <family val="1"/>
    </font>
    <font>
      <sz val="10"/>
      <color indexed="8"/>
      <name val="宋体"/>
      <family val="3"/>
      <charset val="134"/>
      <scheme val="minor"/>
    </font>
    <font>
      <sz val="10"/>
      <color theme="1"/>
      <name val="宋体"/>
      <family val="3"/>
      <charset val="134"/>
      <scheme val="minor"/>
    </font>
    <font>
      <sz val="11"/>
      <name val="Times New Roman"/>
      <family val="1"/>
    </font>
    <font>
      <b/>
      <sz val="12"/>
      <color theme="1"/>
      <name val="宋体"/>
      <family val="3"/>
      <charset val="134"/>
      <scheme val="minor"/>
    </font>
    <font>
      <sz val="10"/>
      <name val="Times New Roman"/>
      <family val="1"/>
    </font>
    <font>
      <sz val="9"/>
      <name val="Times New Roman"/>
      <family val="1"/>
    </font>
    <font>
      <sz val="11"/>
      <name val="宋体"/>
      <family val="3"/>
      <charset val="134"/>
      <scheme val="minor"/>
    </font>
    <font>
      <b/>
      <sz val="12"/>
      <color theme="1"/>
      <name val="宋体"/>
      <family val="3"/>
      <charset val="134"/>
    </font>
    <font>
      <b/>
      <sz val="11"/>
      <color theme="1"/>
      <name val="宋体"/>
      <family val="3"/>
      <charset val="134"/>
      <scheme val="minor"/>
    </font>
    <font>
      <sz val="12"/>
      <color theme="1"/>
      <name val="宋体"/>
      <family val="3"/>
      <charset val="134"/>
      <scheme val="minor"/>
    </font>
    <font>
      <sz val="12"/>
      <name val="宋体"/>
      <family val="3"/>
      <charset val="134"/>
      <scheme val="minor"/>
    </font>
    <font>
      <b/>
      <sz val="11"/>
      <name val="宋体"/>
      <family val="3"/>
      <charset val="134"/>
      <scheme val="minor"/>
    </font>
    <font>
      <sz val="11"/>
      <color indexed="8"/>
      <name val="宋体"/>
      <family val="3"/>
      <charset val="134"/>
      <scheme val="minor"/>
    </font>
    <font>
      <b/>
      <sz val="12"/>
      <name val="宋体"/>
      <family val="3"/>
      <charset val="134"/>
      <scheme val="minor"/>
    </font>
    <font>
      <sz val="12"/>
      <color indexed="8"/>
      <name val="宋体"/>
      <family val="3"/>
      <charset val="134"/>
    </font>
    <font>
      <sz val="11"/>
      <color indexed="8"/>
      <name val="宋体"/>
      <family val="3"/>
      <charset val="134"/>
    </font>
    <font>
      <sz val="10"/>
      <name val="宋体"/>
      <family val="1"/>
      <scheme val="minor"/>
    </font>
    <font>
      <sz val="11"/>
      <name val="宋体"/>
      <family val="1"/>
    </font>
    <font>
      <sz val="12"/>
      <name val="Times New Roman"/>
      <family val="1"/>
    </font>
    <font>
      <b/>
      <sz val="9"/>
      <name val="Times New Roman"/>
      <family val="1"/>
    </font>
    <font>
      <b/>
      <sz val="11"/>
      <name val="Times New Roman"/>
      <family val="1"/>
    </font>
    <font>
      <b/>
      <sz val="14"/>
      <color theme="1"/>
      <name val="宋体"/>
      <family val="3"/>
      <charset val="134"/>
      <scheme val="minor"/>
    </font>
    <font>
      <sz val="16"/>
      <name val="黑体"/>
      <family val="3"/>
      <charset val="134"/>
    </font>
    <font>
      <b/>
      <sz val="12"/>
      <color indexed="8"/>
      <name val="宋体"/>
      <family val="3"/>
      <charset val="134"/>
    </font>
    <font>
      <sz val="11"/>
      <name val="仿宋"/>
      <family val="3"/>
      <charset val="134"/>
    </font>
    <font>
      <b/>
      <sz val="14"/>
      <name val="宋体"/>
      <family val="3"/>
      <charset val="134"/>
    </font>
    <font>
      <b/>
      <sz val="12"/>
      <name val="宋体"/>
      <family val="3"/>
      <charset val="134"/>
    </font>
    <font>
      <sz val="11"/>
      <color indexed="9"/>
      <name val="宋体"/>
      <family val="3"/>
      <charset val="134"/>
    </font>
    <font>
      <sz val="11"/>
      <color indexed="17"/>
      <name val="宋体"/>
      <family val="3"/>
      <charset val="134"/>
    </font>
    <font>
      <sz val="9"/>
      <name val="宋体"/>
      <family val="3"/>
      <charset val="134"/>
    </font>
    <font>
      <b/>
      <sz val="13"/>
      <color indexed="56"/>
      <name val="宋体"/>
      <family val="3"/>
      <charset val="134"/>
    </font>
    <font>
      <sz val="10"/>
      <name val="Helv"/>
      <family val="2"/>
    </font>
    <font>
      <sz val="11"/>
      <color indexed="20"/>
      <name val="宋体"/>
      <family val="3"/>
      <charset val="134"/>
    </font>
    <font>
      <b/>
      <sz val="15"/>
      <color indexed="56"/>
      <name val="宋体"/>
      <family val="3"/>
      <charset val="134"/>
    </font>
    <font>
      <b/>
      <sz val="11"/>
      <color indexed="52"/>
      <name val="宋体"/>
      <family val="3"/>
      <charset val="134"/>
    </font>
    <font>
      <sz val="11"/>
      <color indexed="60"/>
      <name val="宋体"/>
      <family val="3"/>
      <charset val="134"/>
    </font>
    <font>
      <b/>
      <sz val="11"/>
      <color indexed="56"/>
      <name val="宋体"/>
      <family val="3"/>
      <charset val="134"/>
    </font>
    <font>
      <b/>
      <sz val="18"/>
      <color indexed="56"/>
      <name val="宋体"/>
      <family val="3"/>
      <charset val="134"/>
    </font>
    <font>
      <sz val="11"/>
      <color indexed="8"/>
      <name val="Tahoma"/>
      <family val="2"/>
    </font>
    <font>
      <b/>
      <sz val="11"/>
      <color indexed="63"/>
      <name val="宋体"/>
      <family val="3"/>
      <charset val="134"/>
    </font>
    <font>
      <i/>
      <sz val="11"/>
      <color indexed="23"/>
      <name val="宋体"/>
      <family val="3"/>
      <charset val="134"/>
    </font>
    <font>
      <sz val="11"/>
      <color indexed="62"/>
      <name val="宋体"/>
      <family val="3"/>
      <charset val="134"/>
    </font>
    <font>
      <sz val="7"/>
      <name val="Small Fonts"/>
      <charset val="134"/>
    </font>
    <font>
      <sz val="10"/>
      <color indexed="8"/>
      <name val="Arial"/>
      <family val="2"/>
    </font>
    <font>
      <b/>
      <sz val="11"/>
      <color indexed="9"/>
      <name val="宋体"/>
      <family val="3"/>
      <charset val="134"/>
    </font>
    <font>
      <sz val="10"/>
      <name val="Arial"/>
      <family val="2"/>
    </font>
    <font>
      <sz val="12"/>
      <name val="Arial"/>
      <family val="2"/>
    </font>
    <font>
      <b/>
      <sz val="12"/>
      <name val="Arial"/>
      <family val="2"/>
    </font>
    <font>
      <b/>
      <sz val="18"/>
      <name val="Arial"/>
      <family val="2"/>
    </font>
    <font>
      <sz val="12"/>
      <name val="Helv"/>
      <family val="2"/>
    </font>
    <font>
      <sz val="8"/>
      <name val="Times New Roman"/>
      <family val="1"/>
    </font>
    <font>
      <sz val="11"/>
      <color rgb="FF000000"/>
      <name val="宋体"/>
      <family val="3"/>
      <charset val="134"/>
    </font>
    <font>
      <sz val="12"/>
      <color indexed="20"/>
      <name val="宋体"/>
      <family val="3"/>
      <charset val="134"/>
    </font>
    <font>
      <sz val="11"/>
      <color indexed="52"/>
      <name val="宋体"/>
      <family val="3"/>
      <charset val="134"/>
    </font>
    <font>
      <sz val="10"/>
      <name val="宋体"/>
      <family val="3"/>
      <charset val="134"/>
    </font>
    <font>
      <sz val="11"/>
      <color indexed="10"/>
      <name val="宋体"/>
      <family val="3"/>
      <charset val="134"/>
    </font>
    <font>
      <u/>
      <sz val="12"/>
      <color indexed="12"/>
      <name val="宋体"/>
      <family val="3"/>
      <charset val="134"/>
    </font>
    <font>
      <sz val="12"/>
      <name val="官帕眉"/>
      <charset val="134"/>
    </font>
    <font>
      <sz val="12"/>
      <color indexed="17"/>
      <name val="宋体"/>
      <family val="3"/>
      <charset val="134"/>
    </font>
    <font>
      <u/>
      <sz val="12"/>
      <color indexed="36"/>
      <name val="宋体"/>
      <family val="3"/>
      <charset val="134"/>
    </font>
    <font>
      <sz val="10"/>
      <name val="MS Sans Serif"/>
      <family val="1"/>
    </font>
    <font>
      <sz val="12"/>
      <name val="Courier"/>
      <family val="3"/>
    </font>
    <font>
      <sz val="10"/>
      <name val="Helv"/>
      <family val="2"/>
    </font>
    <font>
      <sz val="10.5"/>
      <name val="方正仿宋_GBK"/>
      <charset val="134"/>
    </font>
    <font>
      <b/>
      <sz val="9"/>
      <name val="方正书宋_GBK"/>
      <charset val="134"/>
    </font>
    <font>
      <sz val="9"/>
      <name val="方正仿宋_GBK"/>
      <charset val="134"/>
    </font>
    <font>
      <sz val="9"/>
      <name val="方正书宋_GBK"/>
      <charset val="134"/>
    </font>
    <font>
      <sz val="11"/>
      <name val="方正书宋_GBK"/>
      <charset val="134"/>
    </font>
    <font>
      <sz val="11"/>
      <color theme="1"/>
      <name val="宋体"/>
      <family val="3"/>
      <charset val="134"/>
      <scheme val="minor"/>
    </font>
    <font>
      <sz val="9"/>
      <name val="SimSun"/>
      <charset val="134"/>
    </font>
    <font>
      <sz val="9"/>
      <name val="宋体"/>
      <family val="3"/>
      <charset val="134"/>
      <scheme val="minor"/>
    </font>
    <font>
      <b/>
      <sz val="15"/>
      <name val="SimSun"/>
      <charset val="134"/>
    </font>
    <font>
      <b/>
      <sz val="11"/>
      <name val="SimSun"/>
      <charset val="134"/>
    </font>
    <font>
      <sz val="11"/>
      <name val="SimSun"/>
      <charset val="134"/>
    </font>
    <font>
      <sz val="11"/>
      <name val="黑体"/>
      <family val="3"/>
      <charset val="134"/>
    </font>
    <font>
      <sz val="14"/>
      <name val="Times New Roman"/>
      <family val="1"/>
    </font>
    <font>
      <sz val="18"/>
      <name val="方正小标宋_GBK"/>
      <family val="4"/>
      <charset val="134"/>
    </font>
    <font>
      <b/>
      <sz val="12"/>
      <name val="Times New Roman"/>
      <family val="1"/>
    </font>
    <font>
      <sz val="14"/>
      <name val="方正仿宋_GBK"/>
      <charset val="134"/>
    </font>
    <font>
      <sz val="11"/>
      <color indexed="8"/>
      <name val="黑体"/>
      <family val="3"/>
      <charset val="134"/>
    </font>
  </fonts>
  <fills count="26">
    <fill>
      <patternFill patternType="none"/>
    </fill>
    <fill>
      <patternFill patternType="gray125"/>
    </fill>
    <fill>
      <patternFill patternType="solid">
        <fgColor theme="0"/>
        <bgColor indexed="64"/>
      </patternFill>
    </fill>
    <fill>
      <patternFill patternType="solid">
        <fgColor theme="0"/>
        <bgColor indexed="64"/>
      </patternFill>
    </fill>
    <fill>
      <patternFill patternType="solid">
        <fgColor indexed="31"/>
        <bgColor indexed="64"/>
      </patternFill>
    </fill>
    <fill>
      <patternFill patternType="solid">
        <fgColor indexed="11"/>
        <bgColor indexed="64"/>
      </patternFill>
    </fill>
    <fill>
      <patternFill patternType="solid">
        <fgColor indexed="10"/>
        <bgColor indexed="64"/>
      </patternFill>
    </fill>
    <fill>
      <patternFill patternType="solid">
        <fgColor indexed="42"/>
        <bgColor indexed="64"/>
      </patternFill>
    </fill>
    <fill>
      <patternFill patternType="solid">
        <fgColor indexed="44"/>
        <bgColor indexed="64"/>
      </patternFill>
    </fill>
    <fill>
      <patternFill patternType="solid">
        <fgColor indexed="30"/>
        <bgColor indexed="64"/>
      </patternFill>
    </fill>
    <fill>
      <patternFill patternType="solid">
        <fgColor indexed="27"/>
        <bgColor indexed="64"/>
      </patternFill>
    </fill>
    <fill>
      <patternFill patternType="solid">
        <fgColor indexed="46"/>
        <bgColor indexed="64"/>
      </patternFill>
    </fill>
    <fill>
      <patternFill patternType="solid">
        <fgColor indexed="36"/>
        <bgColor indexed="64"/>
      </patternFill>
    </fill>
    <fill>
      <patternFill patternType="solid">
        <fgColor indexed="51"/>
        <bgColor indexed="64"/>
      </patternFill>
    </fill>
    <fill>
      <patternFill patternType="solid">
        <fgColor indexed="29"/>
        <bgColor indexed="64"/>
      </patternFill>
    </fill>
    <fill>
      <patternFill patternType="solid">
        <fgColor indexed="45"/>
        <bgColor indexed="64"/>
      </patternFill>
    </fill>
    <fill>
      <patternFill patternType="solid">
        <fgColor indexed="26"/>
        <bgColor indexed="64"/>
      </patternFill>
    </fill>
    <fill>
      <patternFill patternType="solid">
        <fgColor indexed="22"/>
        <bgColor indexed="64"/>
      </patternFill>
    </fill>
    <fill>
      <patternFill patternType="solid">
        <fgColor indexed="47"/>
        <bgColor indexed="64"/>
      </patternFill>
    </fill>
    <fill>
      <patternFill patternType="solid">
        <fgColor indexed="43"/>
        <bgColor indexed="64"/>
      </patternFill>
    </fill>
    <fill>
      <patternFill patternType="solid">
        <fgColor indexed="62"/>
        <bgColor indexed="64"/>
      </patternFill>
    </fill>
    <fill>
      <patternFill patternType="solid">
        <fgColor indexed="49"/>
        <bgColor indexed="64"/>
      </patternFill>
    </fill>
    <fill>
      <patternFill patternType="solid">
        <fgColor indexed="52"/>
        <bgColor indexed="64"/>
      </patternFill>
    </fill>
    <fill>
      <patternFill patternType="solid">
        <fgColor indexed="55"/>
        <bgColor indexed="64"/>
      </patternFill>
    </fill>
    <fill>
      <patternFill patternType="solid">
        <fgColor indexed="53"/>
        <bgColor indexed="64"/>
      </patternFill>
    </fill>
    <fill>
      <patternFill patternType="solid">
        <fgColor indexed="57"/>
        <bgColor indexed="64"/>
      </patternFill>
    </fill>
  </fills>
  <borders count="3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bottom style="thin">
        <color auto="1"/>
      </bottom>
      <diagonal/>
    </border>
    <border>
      <left/>
      <right/>
      <top/>
      <bottom style="thick">
        <color indexed="22"/>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medium">
        <color auto="1"/>
      </top>
      <bottom style="medium">
        <color auto="1"/>
      </bottom>
      <diagonal/>
    </border>
    <border>
      <left/>
      <right/>
      <top style="thin">
        <color auto="1"/>
      </top>
      <bottom style="double">
        <color auto="1"/>
      </bottom>
      <diagonal/>
    </border>
    <border>
      <left/>
      <right/>
      <top/>
      <bottom style="medium">
        <color indexed="30"/>
      </bottom>
      <diagonal/>
    </border>
    <border>
      <left/>
      <right/>
      <top/>
      <bottom style="double">
        <color indexed="52"/>
      </bottom>
      <diagonal/>
    </border>
    <border>
      <left/>
      <right style="medium">
        <color indexed="8"/>
      </right>
      <top style="medium">
        <color indexed="8"/>
      </top>
      <bottom style="medium">
        <color indexed="8"/>
      </bottom>
      <diagonal/>
    </border>
    <border>
      <left/>
      <right style="medium">
        <color indexed="8"/>
      </right>
      <top style="medium">
        <color indexed="8"/>
      </top>
      <bottom/>
      <diagonal/>
    </border>
    <border>
      <left/>
      <right/>
      <top style="medium">
        <color indexed="8"/>
      </top>
      <bottom/>
      <diagonal/>
    </border>
    <border>
      <left/>
      <right style="thin">
        <color indexed="8"/>
      </right>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right/>
      <top/>
      <bottom style="medium">
        <color indexed="8"/>
      </bottom>
      <diagonal/>
    </border>
    <border>
      <left style="thin">
        <color indexed="8"/>
      </left>
      <right/>
      <top style="thin">
        <color indexed="8"/>
      </top>
      <bottom style="medium">
        <color indexed="8"/>
      </bottom>
      <diagonal/>
    </border>
    <border>
      <left/>
      <right style="medium">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top style="thin">
        <color indexed="8"/>
      </top>
      <bottom style="thin">
        <color indexed="8"/>
      </bottom>
      <diagonal/>
    </border>
    <border>
      <left/>
      <right style="medium">
        <color indexed="8"/>
      </right>
      <top/>
      <bottom/>
      <diagonal/>
    </border>
    <border>
      <left/>
      <right style="thin">
        <color indexed="8"/>
      </right>
      <top/>
      <bottom/>
      <diagonal/>
    </border>
    <border>
      <left style="thin">
        <color indexed="8"/>
      </left>
      <right style="medium">
        <color indexed="8"/>
      </right>
      <top/>
      <bottom/>
      <diagonal/>
    </border>
    <border>
      <left style="thin">
        <color indexed="64"/>
      </left>
      <right style="thin">
        <color indexed="64"/>
      </right>
      <top style="thin">
        <color indexed="64"/>
      </top>
      <bottom style="thin">
        <color indexed="64"/>
      </bottom>
      <diagonal/>
    </border>
  </borders>
  <cellStyleXfs count="2209">
    <xf numFmtId="0" fontId="0" fillId="0" borderId="0">
      <alignment vertical="center"/>
    </xf>
    <xf numFmtId="0" fontId="32" fillId="4" borderId="0" applyNumberFormat="0" applyBorder="0" applyAlignment="0" applyProtection="0">
      <alignment vertical="center"/>
    </xf>
    <xf numFmtId="0" fontId="32" fillId="5" borderId="0" applyNumberFormat="0" applyBorder="0" applyAlignment="0" applyProtection="0">
      <alignment vertical="center"/>
    </xf>
    <xf numFmtId="0" fontId="44" fillId="6" borderId="0" applyNumberFormat="0" applyBorder="0" applyAlignment="0" applyProtection="0">
      <alignment vertical="center"/>
    </xf>
    <xf numFmtId="0" fontId="45" fillId="7" borderId="0" applyNumberFormat="0" applyBorder="0" applyAlignment="0" applyProtection="0">
      <alignment vertical="center"/>
    </xf>
    <xf numFmtId="0" fontId="32" fillId="8" borderId="0" applyNumberFormat="0" applyBorder="0" applyAlignment="0" applyProtection="0">
      <alignment vertical="center"/>
    </xf>
    <xf numFmtId="0" fontId="46" fillId="0" borderId="0">
      <protection locked="0"/>
    </xf>
    <xf numFmtId="0" fontId="46" fillId="0" borderId="0">
      <protection locked="0"/>
    </xf>
    <xf numFmtId="0" fontId="44" fillId="9" borderId="0" applyNumberFormat="0" applyBorder="0" applyAlignment="0" applyProtection="0">
      <alignment vertical="center"/>
    </xf>
    <xf numFmtId="0" fontId="32" fillId="8" borderId="0" applyNumberFormat="0" applyBorder="0" applyAlignment="0" applyProtection="0">
      <alignment vertical="center"/>
    </xf>
    <xf numFmtId="0" fontId="47" fillId="0" borderId="8" applyNumberFormat="0" applyFill="0" applyAlignment="0" applyProtection="0">
      <alignment vertical="center"/>
    </xf>
    <xf numFmtId="0" fontId="32" fillId="10" borderId="0" applyNumberFormat="0" applyBorder="0" applyAlignment="0" applyProtection="0">
      <alignment vertical="center"/>
    </xf>
    <xf numFmtId="0" fontId="32" fillId="7" borderId="0" applyNumberFormat="0" applyBorder="0" applyAlignment="0" applyProtection="0">
      <alignment vertical="center"/>
    </xf>
    <xf numFmtId="0" fontId="12" fillId="0" borderId="0"/>
    <xf numFmtId="0" fontId="12" fillId="0" borderId="0"/>
    <xf numFmtId="0" fontId="32" fillId="11" borderId="0" applyNumberFormat="0" applyBorder="0" applyAlignment="0" applyProtection="0">
      <alignment vertical="center"/>
    </xf>
    <xf numFmtId="0" fontId="12" fillId="0" borderId="0"/>
    <xf numFmtId="0" fontId="32" fillId="5" borderId="0" applyNumberFormat="0" applyBorder="0" applyAlignment="0" applyProtection="0">
      <alignment vertical="center"/>
    </xf>
    <xf numFmtId="0" fontId="32" fillId="11" borderId="0" applyNumberFormat="0" applyBorder="0" applyAlignment="0" applyProtection="0">
      <alignment vertical="center"/>
    </xf>
    <xf numFmtId="0" fontId="12" fillId="0" borderId="0"/>
    <xf numFmtId="0" fontId="12" fillId="0" borderId="0"/>
    <xf numFmtId="0" fontId="45" fillId="7" borderId="0" applyNumberFormat="0" applyBorder="0" applyAlignment="0" applyProtection="0">
      <alignment vertical="center"/>
    </xf>
    <xf numFmtId="0" fontId="32" fillId="4" borderId="0" applyNumberFormat="0" applyBorder="0" applyAlignment="0" applyProtection="0">
      <alignment vertical="center"/>
    </xf>
    <xf numFmtId="0" fontId="32" fillId="8" borderId="0" applyNumberFormat="0" applyBorder="0" applyAlignment="0" applyProtection="0">
      <alignment vertical="center"/>
    </xf>
    <xf numFmtId="0" fontId="44" fillId="12" borderId="0" applyNumberFormat="0" applyBorder="0" applyAlignment="0" applyProtection="0">
      <alignment vertical="center"/>
    </xf>
    <xf numFmtId="0" fontId="32" fillId="13" borderId="0" applyNumberFormat="0" applyBorder="0" applyAlignment="0" applyProtection="0">
      <alignment vertical="center"/>
    </xf>
    <xf numFmtId="0" fontId="32" fillId="7" borderId="0" applyNumberFormat="0" applyBorder="0" applyAlignment="0" applyProtection="0">
      <alignment vertical="center"/>
    </xf>
    <xf numFmtId="0" fontId="44" fillId="14" borderId="0" applyNumberFormat="0" applyBorder="0" applyAlignment="0" applyProtection="0">
      <alignment vertical="center"/>
    </xf>
    <xf numFmtId="0" fontId="32" fillId="11" borderId="0" applyNumberFormat="0" applyBorder="0" applyAlignment="0" applyProtection="0">
      <alignment vertical="center"/>
    </xf>
    <xf numFmtId="0" fontId="12" fillId="0" borderId="0"/>
    <xf numFmtId="0" fontId="12" fillId="0" borderId="0"/>
    <xf numFmtId="0" fontId="32" fillId="5" borderId="0" applyNumberFormat="0" applyBorder="0" applyAlignment="0" applyProtection="0">
      <alignment vertical="center"/>
    </xf>
    <xf numFmtId="0" fontId="32" fillId="14" borderId="0" applyNumberFormat="0" applyBorder="0" applyAlignment="0" applyProtection="0">
      <alignment vertical="center"/>
    </xf>
    <xf numFmtId="0" fontId="32" fillId="4" borderId="0" applyNumberFormat="0" applyBorder="0" applyAlignment="0" applyProtection="0">
      <alignment vertical="center"/>
    </xf>
    <xf numFmtId="0" fontId="12" fillId="0" borderId="0"/>
    <xf numFmtId="0" fontId="12" fillId="0" borderId="0"/>
    <xf numFmtId="0" fontId="48" fillId="0" borderId="0"/>
    <xf numFmtId="0" fontId="32" fillId="8" borderId="0" applyNumberFormat="0" applyBorder="0" applyAlignment="0" applyProtection="0">
      <alignment vertical="center"/>
    </xf>
    <xf numFmtId="0" fontId="45" fillId="7" borderId="0" applyNumberFormat="0" applyBorder="0" applyAlignment="0" applyProtection="0">
      <alignment vertical="center"/>
    </xf>
    <xf numFmtId="0" fontId="44" fillId="14" borderId="0" applyNumberFormat="0" applyBorder="0" applyAlignment="0" applyProtection="0">
      <alignment vertical="center"/>
    </xf>
    <xf numFmtId="0" fontId="32" fillId="11"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50" fillId="0" borderId="9" applyNumberFormat="0" applyFill="0" applyAlignment="0" applyProtection="0">
      <alignment vertical="center"/>
    </xf>
    <xf numFmtId="0" fontId="32" fillId="10" borderId="0" applyNumberFormat="0" applyBorder="0" applyAlignment="0" applyProtection="0">
      <alignment vertical="center"/>
    </xf>
    <xf numFmtId="0" fontId="12" fillId="0" borderId="0"/>
    <xf numFmtId="0" fontId="44" fillId="14" borderId="0" applyNumberFormat="0" applyBorder="0" applyAlignment="0" applyProtection="0">
      <alignment vertical="center"/>
    </xf>
    <xf numFmtId="0" fontId="32" fillId="10" borderId="0" applyNumberFormat="0" applyBorder="0" applyAlignment="0" applyProtection="0">
      <alignment vertical="center"/>
    </xf>
    <xf numFmtId="0" fontId="49" fillId="15" borderId="0" applyNumberFormat="0" applyBorder="0" applyAlignment="0" applyProtection="0">
      <alignment vertical="center"/>
    </xf>
    <xf numFmtId="0" fontId="32" fillId="5" borderId="0" applyNumberFormat="0" applyBorder="0" applyAlignment="0" applyProtection="0">
      <alignment vertical="center"/>
    </xf>
    <xf numFmtId="0" fontId="32" fillId="8" borderId="0" applyNumberFormat="0" applyBorder="0" applyAlignment="0" applyProtection="0">
      <alignment vertical="center"/>
    </xf>
    <xf numFmtId="0" fontId="32" fillId="10" borderId="0" applyNumberFormat="0" applyBorder="0" applyAlignment="0" applyProtection="0">
      <alignment vertical="center"/>
    </xf>
    <xf numFmtId="0" fontId="12" fillId="16" borderId="10" applyNumberFormat="0" applyFont="0" applyAlignment="0" applyProtection="0">
      <alignment vertical="center"/>
    </xf>
    <xf numFmtId="0" fontId="49" fillId="15" borderId="0" applyNumberFormat="0" applyBorder="0" applyAlignment="0" applyProtection="0">
      <alignment vertical="center"/>
    </xf>
    <xf numFmtId="0" fontId="32" fillId="13" borderId="0" applyNumberFormat="0" applyBorder="0" applyAlignment="0" applyProtection="0">
      <alignment vertical="center"/>
    </xf>
    <xf numFmtId="0" fontId="32" fillId="15" borderId="0" applyNumberFormat="0" applyBorder="0" applyAlignment="0" applyProtection="0">
      <alignment vertical="center"/>
    </xf>
    <xf numFmtId="0" fontId="12" fillId="0" borderId="0"/>
    <xf numFmtId="0" fontId="32" fillId="5" borderId="0" applyNumberFormat="0" applyBorder="0" applyAlignment="0" applyProtection="0">
      <alignment vertical="center"/>
    </xf>
    <xf numFmtId="0" fontId="12" fillId="0" borderId="0"/>
    <xf numFmtId="0" fontId="32" fillId="11" borderId="0" applyNumberFormat="0" applyBorder="0" applyAlignment="0" applyProtection="0">
      <alignment vertical="center"/>
    </xf>
    <xf numFmtId="0" fontId="51" fillId="17" borderId="11" applyNumberFormat="0" applyAlignment="0" applyProtection="0">
      <alignment vertical="center"/>
    </xf>
    <xf numFmtId="0" fontId="32" fillId="4" borderId="0" applyNumberFormat="0" applyBorder="0" applyAlignment="0" applyProtection="0">
      <alignment vertical="center"/>
    </xf>
    <xf numFmtId="0" fontId="12" fillId="0" borderId="0"/>
    <xf numFmtId="0" fontId="12" fillId="0" borderId="0"/>
    <xf numFmtId="0" fontId="32" fillId="4" borderId="0" applyNumberFormat="0" applyBorder="0" applyAlignment="0" applyProtection="0">
      <alignment vertical="center"/>
    </xf>
    <xf numFmtId="0" fontId="12" fillId="0" borderId="0">
      <alignment vertical="center"/>
    </xf>
    <xf numFmtId="0" fontId="49" fillId="15" borderId="0" applyNumberFormat="0" applyBorder="0" applyAlignment="0" applyProtection="0">
      <alignment vertical="center"/>
    </xf>
    <xf numFmtId="0" fontId="32" fillId="8" borderId="0" applyNumberFormat="0" applyBorder="0" applyAlignment="0" applyProtection="0">
      <alignment vertical="center"/>
    </xf>
    <xf numFmtId="0" fontId="12" fillId="16" borderId="10" applyNumberFormat="0" applyFont="0" applyAlignment="0" applyProtection="0">
      <alignment vertical="center"/>
    </xf>
    <xf numFmtId="0" fontId="32" fillId="8" borderId="0" applyNumberFormat="0" applyBorder="0" applyAlignment="0" applyProtection="0">
      <alignment vertical="center"/>
    </xf>
    <xf numFmtId="0" fontId="32" fillId="18" borderId="0" applyNumberFormat="0" applyBorder="0" applyAlignment="0" applyProtection="0">
      <alignment vertical="center"/>
    </xf>
    <xf numFmtId="0" fontId="44" fillId="12" borderId="0" applyNumberFormat="0" applyBorder="0" applyAlignment="0" applyProtection="0">
      <alignment vertical="center"/>
    </xf>
    <xf numFmtId="0" fontId="32" fillId="13" borderId="0" applyNumberFormat="0" applyBorder="0" applyAlignment="0" applyProtection="0">
      <alignment vertical="center"/>
    </xf>
    <xf numFmtId="0" fontId="52" fillId="19" borderId="0" applyNumberFormat="0" applyBorder="0" applyAlignment="0" applyProtection="0">
      <alignment vertical="center"/>
    </xf>
    <xf numFmtId="0" fontId="49" fillId="15" borderId="0" applyNumberFormat="0" applyBorder="0" applyAlignment="0" applyProtection="0">
      <alignment vertical="center"/>
    </xf>
    <xf numFmtId="0" fontId="32" fillId="18" borderId="0" applyNumberFormat="0" applyBorder="0" applyAlignment="0" applyProtection="0">
      <alignment vertical="center"/>
    </xf>
    <xf numFmtId="0" fontId="49" fillId="15" borderId="0" applyNumberFormat="0" applyBorder="0" applyAlignment="0" applyProtection="0">
      <alignment vertical="center"/>
    </xf>
    <xf numFmtId="0" fontId="32" fillId="11" borderId="0" applyNumberFormat="0" applyBorder="0" applyAlignment="0" applyProtection="0">
      <alignment vertical="center"/>
    </xf>
    <xf numFmtId="0" fontId="32" fillId="14" borderId="0" applyNumberFormat="0" applyBorder="0" applyAlignment="0" applyProtection="0">
      <alignment vertical="center"/>
    </xf>
    <xf numFmtId="0" fontId="32" fillId="4" borderId="0" applyNumberFormat="0" applyBorder="0" applyAlignment="0" applyProtection="0">
      <alignment vertical="center"/>
    </xf>
    <xf numFmtId="0" fontId="32" fillId="7" borderId="0" applyNumberFormat="0" applyBorder="0" applyAlignment="0" applyProtection="0">
      <alignment vertical="center"/>
    </xf>
    <xf numFmtId="0" fontId="12" fillId="16" borderId="10" applyNumberFormat="0" applyFont="0" applyAlignment="0" applyProtection="0">
      <alignment vertical="center"/>
    </xf>
    <xf numFmtId="0" fontId="44" fillId="14" borderId="0" applyNumberFormat="0" applyBorder="0" applyAlignment="0" applyProtection="0">
      <alignment vertical="center"/>
    </xf>
    <xf numFmtId="0" fontId="32" fillId="11" borderId="0" applyNumberFormat="0" applyBorder="0" applyAlignment="0" applyProtection="0">
      <alignment vertical="center"/>
    </xf>
    <xf numFmtId="0" fontId="53" fillId="0" borderId="0" applyNumberFormat="0" applyFill="0" applyBorder="0" applyAlignment="0" applyProtection="0">
      <alignment vertical="center"/>
    </xf>
    <xf numFmtId="0" fontId="32" fillId="8" borderId="0" applyNumberFormat="0" applyBorder="0" applyAlignment="0" applyProtection="0">
      <alignment vertical="center"/>
    </xf>
    <xf numFmtId="0" fontId="12" fillId="0" borderId="0">
      <alignment vertical="center"/>
    </xf>
    <xf numFmtId="0" fontId="32" fillId="11" borderId="0" applyNumberFormat="0" applyBorder="0" applyAlignment="0" applyProtection="0">
      <alignment vertical="center"/>
    </xf>
    <xf numFmtId="0" fontId="45" fillId="7" borderId="0" applyNumberFormat="0" applyBorder="0" applyAlignment="0" applyProtection="0">
      <alignment vertical="center"/>
    </xf>
    <xf numFmtId="0" fontId="32" fillId="11" borderId="0" applyNumberFormat="0" applyBorder="0" applyAlignment="0" applyProtection="0">
      <alignment vertical="center"/>
    </xf>
    <xf numFmtId="0" fontId="44" fillId="20" borderId="0" applyNumberFormat="0" applyBorder="0" applyAlignment="0" applyProtection="0">
      <alignment vertical="center"/>
    </xf>
    <xf numFmtId="0" fontId="51" fillId="17" borderId="11" applyNumberFormat="0" applyAlignment="0" applyProtection="0">
      <alignment vertical="center"/>
    </xf>
    <xf numFmtId="0" fontId="32" fillId="4" borderId="0" applyNumberFormat="0" applyBorder="0" applyAlignment="0" applyProtection="0">
      <alignment vertical="center"/>
    </xf>
    <xf numFmtId="0" fontId="32" fillId="11" borderId="0" applyNumberFormat="0" applyBorder="0" applyAlignment="0" applyProtection="0">
      <alignment vertical="center"/>
    </xf>
    <xf numFmtId="0" fontId="12" fillId="0" borderId="0">
      <alignment vertical="center"/>
    </xf>
    <xf numFmtId="0" fontId="49" fillId="15" borderId="0" applyNumberFormat="0" applyBorder="0" applyAlignment="0" applyProtection="0">
      <alignment vertical="center"/>
    </xf>
    <xf numFmtId="0" fontId="44" fillId="21" borderId="0" applyNumberFormat="0" applyBorder="0" applyAlignment="0" applyProtection="0">
      <alignment vertical="center"/>
    </xf>
    <xf numFmtId="0" fontId="32" fillId="10" borderId="0" applyNumberFormat="0" applyBorder="0" applyAlignment="0" applyProtection="0">
      <alignment vertical="center"/>
    </xf>
    <xf numFmtId="0" fontId="12" fillId="0" borderId="0"/>
    <xf numFmtId="0" fontId="44" fillId="6" borderId="0" applyNumberFormat="0" applyBorder="0" applyAlignment="0" applyProtection="0">
      <alignment vertical="center"/>
    </xf>
    <xf numFmtId="0" fontId="32" fillId="4" borderId="0" applyNumberFormat="0" applyBorder="0" applyAlignment="0" applyProtection="0">
      <alignment vertical="center"/>
    </xf>
    <xf numFmtId="0" fontId="54" fillId="0" borderId="0" applyNumberFormat="0" applyFill="0" applyBorder="0" applyAlignment="0" applyProtection="0">
      <alignment vertical="center"/>
    </xf>
    <xf numFmtId="0" fontId="32" fillId="11" borderId="0" applyNumberFormat="0" applyBorder="0" applyAlignment="0" applyProtection="0">
      <alignment vertical="center"/>
    </xf>
    <xf numFmtId="0" fontId="51" fillId="17" borderId="11" applyNumberFormat="0" applyAlignment="0" applyProtection="0">
      <alignment vertical="center"/>
    </xf>
    <xf numFmtId="0" fontId="32" fillId="4" borderId="0" applyNumberFormat="0" applyBorder="0" applyAlignment="0" applyProtection="0">
      <alignment vertical="center"/>
    </xf>
    <xf numFmtId="0" fontId="12" fillId="0" borderId="0"/>
    <xf numFmtId="0" fontId="32" fillId="14" borderId="0" applyNumberFormat="0" applyBorder="0" applyAlignment="0" applyProtection="0">
      <alignment vertical="center"/>
    </xf>
    <xf numFmtId="0" fontId="32" fillId="4" borderId="0" applyNumberFormat="0" applyBorder="0" applyAlignment="0" applyProtection="0">
      <alignment vertical="center"/>
    </xf>
    <xf numFmtId="0" fontId="49" fillId="15" borderId="0" applyNumberFormat="0" applyBorder="0" applyAlignment="0" applyProtection="0">
      <alignment vertical="center"/>
    </xf>
    <xf numFmtId="0" fontId="44" fillId="22" borderId="0" applyNumberFormat="0" applyBorder="0" applyAlignment="0" applyProtection="0">
      <alignment vertical="center"/>
    </xf>
    <xf numFmtId="0" fontId="51" fillId="17" borderId="11" applyNumberFormat="0" applyAlignment="0" applyProtection="0">
      <alignment vertical="center"/>
    </xf>
    <xf numFmtId="0" fontId="45" fillId="7" borderId="0" applyNumberFormat="0" applyBorder="0" applyAlignment="0" applyProtection="0">
      <alignment vertical="center"/>
    </xf>
    <xf numFmtId="0" fontId="32" fillId="15" borderId="0" applyNumberFormat="0" applyBorder="0" applyAlignment="0" applyProtection="0">
      <alignment vertical="center"/>
    </xf>
    <xf numFmtId="0" fontId="12" fillId="0" borderId="0"/>
    <xf numFmtId="0" fontId="12" fillId="0" borderId="0"/>
    <xf numFmtId="0" fontId="44" fillId="22" borderId="0" applyNumberFormat="0" applyBorder="0" applyAlignment="0" applyProtection="0">
      <alignment vertical="center"/>
    </xf>
    <xf numFmtId="0" fontId="32" fillId="14" borderId="0" applyNumberFormat="0" applyBorder="0" applyAlignment="0" applyProtection="0">
      <alignment vertical="center"/>
    </xf>
    <xf numFmtId="0" fontId="32" fillId="4" borderId="0" applyNumberFormat="0" applyBorder="0" applyAlignment="0" applyProtection="0">
      <alignment vertical="center"/>
    </xf>
    <xf numFmtId="0" fontId="51" fillId="17" borderId="11" applyNumberFormat="0" applyAlignment="0" applyProtection="0">
      <alignment vertical="center"/>
    </xf>
    <xf numFmtId="0" fontId="45"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12" fillId="0" borderId="0"/>
    <xf numFmtId="0" fontId="44" fillId="22" borderId="0" applyNumberFormat="0" applyBorder="0" applyAlignment="0" applyProtection="0">
      <alignment vertical="center"/>
    </xf>
    <xf numFmtId="0" fontId="48" fillId="0" borderId="0"/>
    <xf numFmtId="0" fontId="49" fillId="15" borderId="0" applyNumberFormat="0" applyBorder="0" applyAlignment="0" applyProtection="0">
      <alignment vertical="center"/>
    </xf>
    <xf numFmtId="0" fontId="32" fillId="14" borderId="0" applyNumberFormat="0" applyBorder="0" applyAlignment="0" applyProtection="0">
      <alignment vertical="center"/>
    </xf>
    <xf numFmtId="0" fontId="47" fillId="0" borderId="8" applyNumberFormat="0" applyFill="0" applyAlignment="0" applyProtection="0">
      <alignment vertical="center"/>
    </xf>
    <xf numFmtId="0" fontId="48" fillId="0" borderId="0"/>
    <xf numFmtId="0" fontId="32" fillId="4" borderId="0" applyNumberFormat="0" applyBorder="0" applyAlignment="0" applyProtection="0">
      <alignment vertical="center"/>
    </xf>
    <xf numFmtId="0" fontId="32" fillId="14" borderId="0" applyNumberFormat="0" applyBorder="0" applyAlignment="0" applyProtection="0">
      <alignment vertical="center"/>
    </xf>
    <xf numFmtId="0" fontId="32" fillId="4" borderId="0" applyNumberFormat="0" applyBorder="0" applyAlignment="0" applyProtection="0">
      <alignment vertical="center"/>
    </xf>
    <xf numFmtId="0" fontId="32" fillId="14" borderId="0" applyNumberFormat="0" applyBorder="0" applyAlignment="0" applyProtection="0">
      <alignment vertical="center"/>
    </xf>
    <xf numFmtId="0" fontId="32" fillId="4" borderId="0" applyNumberFormat="0" applyBorder="0" applyAlignment="0" applyProtection="0">
      <alignment vertical="center"/>
    </xf>
    <xf numFmtId="0" fontId="32" fillId="14" borderId="0" applyNumberFormat="0" applyBorder="0" applyAlignment="0" applyProtection="0">
      <alignment vertical="center"/>
    </xf>
    <xf numFmtId="0" fontId="49" fillId="15" borderId="0" applyNumberFormat="0" applyBorder="0" applyAlignment="0" applyProtection="0">
      <alignment vertical="center"/>
    </xf>
    <xf numFmtId="0" fontId="44" fillId="22" borderId="0" applyNumberFormat="0" applyBorder="0" applyAlignment="0" applyProtection="0">
      <alignment vertical="center"/>
    </xf>
    <xf numFmtId="0" fontId="32" fillId="15" borderId="0" applyNumberFormat="0" applyBorder="0" applyAlignment="0" applyProtection="0">
      <alignment vertical="center"/>
    </xf>
    <xf numFmtId="0" fontId="32" fillId="4" borderId="0" applyNumberFormat="0" applyBorder="0" applyAlignment="0" applyProtection="0">
      <alignment vertical="center"/>
    </xf>
    <xf numFmtId="0" fontId="49" fillId="15" borderId="0" applyNumberFormat="0" applyBorder="0" applyAlignment="0" applyProtection="0">
      <alignment vertical="center"/>
    </xf>
    <xf numFmtId="0" fontId="32" fillId="1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11" borderId="0" applyNumberFormat="0" applyBorder="0" applyAlignment="0" applyProtection="0">
      <alignment vertical="center"/>
    </xf>
    <xf numFmtId="0" fontId="45" fillId="7" borderId="0" applyNumberFormat="0" applyBorder="0" applyAlignment="0" applyProtection="0">
      <alignment vertical="center"/>
    </xf>
    <xf numFmtId="0" fontId="12" fillId="0" borderId="0"/>
    <xf numFmtId="0" fontId="32" fillId="5" borderId="0" applyNumberFormat="0" applyBorder="0" applyAlignment="0" applyProtection="0">
      <alignment vertical="center"/>
    </xf>
    <xf numFmtId="0" fontId="32" fillId="4" borderId="0" applyNumberFormat="0" applyBorder="0" applyAlignment="0" applyProtection="0">
      <alignment vertical="center"/>
    </xf>
    <xf numFmtId="0" fontId="12" fillId="0" borderId="0"/>
    <xf numFmtId="0" fontId="12" fillId="0" borderId="0"/>
    <xf numFmtId="0" fontId="32" fillId="13" borderId="0" applyNumberFormat="0" applyBorder="0" applyAlignment="0" applyProtection="0">
      <alignment vertical="center"/>
    </xf>
    <xf numFmtId="0" fontId="12" fillId="16" borderId="10" applyNumberFormat="0" applyFont="0" applyAlignment="0" applyProtection="0">
      <alignment vertical="center"/>
    </xf>
    <xf numFmtId="0" fontId="45" fillId="7" borderId="0" applyNumberFormat="0" applyBorder="0" applyAlignment="0" applyProtection="0">
      <alignment vertical="center"/>
    </xf>
    <xf numFmtId="0" fontId="32" fillId="5" borderId="0" applyNumberFormat="0" applyBorder="0" applyAlignment="0" applyProtection="0">
      <alignment vertical="center"/>
    </xf>
    <xf numFmtId="0" fontId="32" fillId="4" borderId="0" applyNumberFormat="0" applyBorder="0" applyAlignment="0" applyProtection="0">
      <alignment vertical="center"/>
    </xf>
    <xf numFmtId="0" fontId="32" fillId="5" borderId="0" applyNumberFormat="0" applyBorder="0" applyAlignment="0" applyProtection="0">
      <alignment vertical="center"/>
    </xf>
    <xf numFmtId="0" fontId="32" fillId="4" borderId="0" applyNumberFormat="0" applyBorder="0" applyAlignment="0" applyProtection="0">
      <alignment vertical="center"/>
    </xf>
    <xf numFmtId="0" fontId="12" fillId="0" borderId="0"/>
    <xf numFmtId="0" fontId="32" fillId="5" borderId="0" applyNumberFormat="0" applyBorder="0" applyAlignment="0" applyProtection="0">
      <alignment vertical="center"/>
    </xf>
    <xf numFmtId="0" fontId="32" fillId="4" borderId="0" applyNumberFormat="0" applyBorder="0" applyAlignment="0" applyProtection="0">
      <alignment vertical="center"/>
    </xf>
    <xf numFmtId="0" fontId="32" fillId="5" borderId="0" applyNumberFormat="0" applyBorder="0" applyAlignment="0" applyProtection="0">
      <alignment vertical="center"/>
    </xf>
    <xf numFmtId="0" fontId="45" fillId="7" borderId="0" applyNumberFormat="0" applyBorder="0" applyAlignment="0" applyProtection="0">
      <alignment vertical="center"/>
    </xf>
    <xf numFmtId="0" fontId="32" fillId="4" borderId="0" applyNumberFormat="0" applyBorder="0" applyAlignment="0" applyProtection="0">
      <alignment vertical="center"/>
    </xf>
    <xf numFmtId="0" fontId="49" fillId="15" borderId="0" applyNumberFormat="0" applyBorder="0" applyAlignment="0" applyProtection="0">
      <alignment vertical="center"/>
    </xf>
    <xf numFmtId="0" fontId="32" fillId="4" borderId="0" applyNumberFormat="0" applyBorder="0" applyAlignment="0" applyProtection="0">
      <alignment vertical="center"/>
    </xf>
    <xf numFmtId="0" fontId="32" fillId="5"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49" fillId="15"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49" fillId="15" borderId="0" applyNumberFormat="0" applyBorder="0" applyAlignment="0" applyProtection="0">
      <alignment vertical="center"/>
    </xf>
    <xf numFmtId="0" fontId="32" fillId="4" borderId="0" applyNumberFormat="0" applyBorder="0" applyAlignment="0" applyProtection="0">
      <alignment vertical="center"/>
    </xf>
    <xf numFmtId="0" fontId="32" fillId="10" borderId="0" applyNumberFormat="0" applyBorder="0" applyAlignment="0" applyProtection="0">
      <alignment vertical="center"/>
    </xf>
    <xf numFmtId="0" fontId="12" fillId="0" borderId="0">
      <alignment vertical="center"/>
    </xf>
    <xf numFmtId="0" fontId="55" fillId="0" borderId="0"/>
    <xf numFmtId="0" fontId="32" fillId="4" borderId="0" applyNumberFormat="0" applyBorder="0" applyAlignment="0" applyProtection="0">
      <alignment vertical="center"/>
    </xf>
    <xf numFmtId="0" fontId="12" fillId="0" borderId="0">
      <alignment vertical="center"/>
    </xf>
    <xf numFmtId="0" fontId="32" fillId="4" borderId="0" applyNumberFormat="0" applyBorder="0" applyAlignment="0" applyProtection="0">
      <alignment vertical="center"/>
    </xf>
    <xf numFmtId="0" fontId="32" fillId="7"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5" borderId="0" applyNumberFormat="0" applyBorder="0" applyAlignment="0" applyProtection="0">
      <alignment vertical="center"/>
    </xf>
    <xf numFmtId="0" fontId="56" fillId="17" borderId="12" applyNumberFormat="0" applyAlignment="0" applyProtection="0">
      <alignment vertical="center"/>
    </xf>
    <xf numFmtId="0" fontId="32" fillId="0" borderId="0">
      <alignment vertical="center"/>
    </xf>
    <xf numFmtId="0" fontId="32" fillId="8" borderId="0" applyNumberFormat="0" applyBorder="0" applyAlignment="0" applyProtection="0">
      <alignment vertical="center"/>
    </xf>
    <xf numFmtId="0" fontId="32" fillId="15" borderId="0" applyNumberFormat="0" applyBorder="0" applyAlignment="0" applyProtection="0">
      <alignment vertical="center"/>
    </xf>
    <xf numFmtId="0" fontId="32" fillId="0" borderId="0">
      <alignment vertical="center"/>
    </xf>
    <xf numFmtId="0" fontId="44" fillId="9" borderId="0" applyNumberFormat="0" applyBorder="0" applyAlignment="0" applyProtection="0">
      <alignment vertical="center"/>
    </xf>
    <xf numFmtId="0" fontId="32" fillId="7"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44" fillId="14" borderId="0" applyNumberFormat="0" applyBorder="0" applyAlignment="0" applyProtection="0">
      <alignment vertical="center"/>
    </xf>
    <xf numFmtId="0" fontId="32" fillId="11"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45" fillId="7" borderId="0" applyNumberFormat="0" applyBorder="0" applyAlignment="0" applyProtection="0">
      <alignment vertical="center"/>
    </xf>
    <xf numFmtId="0" fontId="32" fillId="8"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49" fillId="15" borderId="0" applyNumberFormat="0" applyBorder="0" applyAlignment="0" applyProtection="0">
      <alignment vertical="center"/>
    </xf>
    <xf numFmtId="0" fontId="32" fillId="15" borderId="0" applyNumberFormat="0" applyBorder="0" applyAlignment="0" applyProtection="0">
      <alignment vertical="center"/>
    </xf>
    <xf numFmtId="0" fontId="44" fillId="6" borderId="0" applyNumberFormat="0" applyBorder="0" applyAlignment="0" applyProtection="0">
      <alignment vertical="center"/>
    </xf>
    <xf numFmtId="0" fontId="32" fillId="15" borderId="0" applyNumberFormat="0" applyBorder="0" applyAlignment="0" applyProtection="0">
      <alignment vertical="center"/>
    </xf>
    <xf numFmtId="0" fontId="46" fillId="0" borderId="0">
      <protection locked="0"/>
    </xf>
    <xf numFmtId="0" fontId="12" fillId="0" borderId="0"/>
    <xf numFmtId="0" fontId="32" fillId="15" borderId="0" applyNumberFormat="0" applyBorder="0" applyAlignment="0" applyProtection="0">
      <alignment vertical="center"/>
    </xf>
    <xf numFmtId="0" fontId="46" fillId="0" borderId="0">
      <protection locked="0"/>
    </xf>
    <xf numFmtId="0" fontId="12" fillId="0" borderId="0"/>
    <xf numFmtId="0" fontId="32" fillId="15" borderId="0" applyNumberFormat="0" applyBorder="0" applyAlignment="0" applyProtection="0">
      <alignment vertical="center"/>
    </xf>
    <xf numFmtId="0" fontId="12" fillId="0" borderId="0"/>
    <xf numFmtId="0" fontId="32" fillId="15" borderId="0" applyNumberFormat="0" applyBorder="0" applyAlignment="0" applyProtection="0">
      <alignment vertical="center"/>
    </xf>
    <xf numFmtId="0" fontId="12" fillId="0" borderId="0"/>
    <xf numFmtId="0" fontId="32" fillId="15" borderId="0" applyNumberFormat="0" applyBorder="0" applyAlignment="0" applyProtection="0">
      <alignment vertical="center"/>
    </xf>
    <xf numFmtId="0" fontId="12" fillId="0" borderId="0"/>
    <xf numFmtId="0" fontId="32" fillId="15" borderId="0" applyNumberFormat="0" applyBorder="0" applyAlignment="0" applyProtection="0">
      <alignment vertical="center"/>
    </xf>
    <xf numFmtId="0" fontId="32" fillId="8" borderId="0" applyNumberFormat="0" applyBorder="0" applyAlignment="0" applyProtection="0">
      <alignment vertical="center"/>
    </xf>
    <xf numFmtId="0" fontId="46" fillId="0" borderId="0">
      <protection locked="0"/>
    </xf>
    <xf numFmtId="0" fontId="32" fillId="15" borderId="0" applyNumberFormat="0" applyBorder="0" applyAlignment="0" applyProtection="0">
      <alignment vertical="center"/>
    </xf>
    <xf numFmtId="0" fontId="57" fillId="0" borderId="0" applyNumberFormat="0" applyFill="0" applyBorder="0" applyAlignment="0" applyProtection="0">
      <alignment vertical="center"/>
    </xf>
    <xf numFmtId="0" fontId="12" fillId="0" borderId="0"/>
    <xf numFmtId="0" fontId="32" fillId="15" borderId="0" applyNumberFormat="0" applyBorder="0" applyAlignment="0" applyProtection="0">
      <alignment vertical="center"/>
    </xf>
    <xf numFmtId="0" fontId="32" fillId="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3"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12" fillId="0" borderId="0">
      <alignment vertical="center"/>
    </xf>
    <xf numFmtId="0" fontId="32" fillId="15" borderId="0" applyNumberFormat="0" applyBorder="0" applyAlignment="0" applyProtection="0">
      <alignment vertical="center"/>
    </xf>
    <xf numFmtId="0" fontId="45" fillId="7" borderId="0" applyNumberFormat="0" applyBorder="0" applyAlignment="0" applyProtection="0">
      <alignment vertical="center"/>
    </xf>
    <xf numFmtId="0" fontId="32" fillId="8" borderId="0" applyNumberFormat="0" applyBorder="0" applyAlignment="0" applyProtection="0">
      <alignment vertical="center"/>
    </xf>
    <xf numFmtId="0" fontId="12" fillId="0" borderId="0">
      <alignment vertical="center"/>
    </xf>
    <xf numFmtId="0" fontId="32" fillId="15" borderId="0" applyNumberFormat="0" applyBorder="0" applyAlignment="0" applyProtection="0">
      <alignment vertical="center"/>
    </xf>
    <xf numFmtId="0" fontId="12" fillId="0" borderId="0"/>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11" borderId="0" applyNumberFormat="0" applyBorder="0" applyAlignment="0" applyProtection="0">
      <alignment vertical="center"/>
    </xf>
    <xf numFmtId="0" fontId="32" fillId="7" borderId="0" applyNumberFormat="0" applyBorder="0" applyAlignment="0" applyProtection="0">
      <alignment vertical="center"/>
    </xf>
    <xf numFmtId="0" fontId="2" fillId="0" borderId="13" applyNumberFormat="0" applyFill="0" applyAlignment="0" applyProtection="0">
      <alignment vertical="center"/>
    </xf>
    <xf numFmtId="0" fontId="32" fillId="7" borderId="0" applyNumberFormat="0" applyBorder="0" applyAlignment="0" applyProtection="0">
      <alignment vertical="center"/>
    </xf>
    <xf numFmtId="0" fontId="45"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8" borderId="0" applyNumberFormat="0" applyBorder="0" applyAlignment="0" applyProtection="0">
      <alignment vertical="center"/>
    </xf>
    <xf numFmtId="0" fontId="12" fillId="0" borderId="0"/>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8" borderId="0" applyNumberFormat="0" applyBorder="0" applyAlignment="0" applyProtection="0">
      <alignment vertical="center"/>
    </xf>
    <xf numFmtId="0" fontId="32" fillId="7" borderId="0" applyNumberFormat="0" applyBorder="0" applyAlignment="0" applyProtection="0">
      <alignment vertical="center"/>
    </xf>
    <xf numFmtId="0" fontId="47" fillId="0" borderId="8" applyNumberFormat="0" applyFill="0" applyAlignment="0" applyProtection="0">
      <alignment vertical="center"/>
    </xf>
    <xf numFmtId="0" fontId="32" fillId="7" borderId="0" applyNumberFormat="0" applyBorder="0" applyAlignment="0" applyProtection="0">
      <alignment vertical="center"/>
    </xf>
    <xf numFmtId="0" fontId="51" fillId="17" borderId="11" applyNumberFormat="0" applyAlignment="0" applyProtection="0">
      <alignment vertical="center"/>
    </xf>
    <xf numFmtId="0" fontId="32" fillId="11" borderId="0" applyNumberFormat="0" applyBorder="0" applyAlignment="0" applyProtection="0">
      <alignment vertical="center"/>
    </xf>
    <xf numFmtId="0" fontId="32" fillId="7" borderId="0" applyNumberFormat="0" applyBorder="0" applyAlignment="0" applyProtection="0">
      <alignment vertical="center"/>
    </xf>
    <xf numFmtId="0" fontId="51" fillId="17" borderId="11" applyNumberFormat="0" applyAlignment="0" applyProtection="0">
      <alignment vertical="center"/>
    </xf>
    <xf numFmtId="177" fontId="21" fillId="0" borderId="0"/>
    <xf numFmtId="0" fontId="32" fillId="11" borderId="0" applyNumberFormat="0" applyBorder="0" applyAlignment="0" applyProtection="0">
      <alignment vertical="center"/>
    </xf>
    <xf numFmtId="0" fontId="32" fillId="7" borderId="0" applyNumberFormat="0" applyBorder="0" applyAlignment="0" applyProtection="0">
      <alignment vertical="center"/>
    </xf>
    <xf numFmtId="0" fontId="32" fillId="13" borderId="0" applyNumberFormat="0" applyBorder="0" applyAlignment="0" applyProtection="0">
      <alignment vertical="center"/>
    </xf>
    <xf numFmtId="0" fontId="49" fillId="15" borderId="0" applyNumberFormat="0" applyBorder="0" applyAlignment="0" applyProtection="0">
      <alignment vertical="center"/>
    </xf>
    <xf numFmtId="0" fontId="32" fillId="10" borderId="0" applyNumberFormat="0" applyBorder="0" applyAlignment="0" applyProtection="0">
      <alignment vertical="center"/>
    </xf>
    <xf numFmtId="0" fontId="45" fillId="7" borderId="0" applyNumberFormat="0" applyBorder="0" applyAlignment="0" applyProtection="0">
      <alignment vertical="center"/>
    </xf>
    <xf numFmtId="0" fontId="32" fillId="7" borderId="0" applyNumberFormat="0" applyBorder="0" applyAlignment="0" applyProtection="0">
      <alignment vertical="center"/>
    </xf>
    <xf numFmtId="0" fontId="32" fillId="10" borderId="0" applyNumberFormat="0" applyBorder="0" applyAlignment="0" applyProtection="0">
      <alignment vertical="center"/>
    </xf>
    <xf numFmtId="0" fontId="32" fillId="7" borderId="0" applyNumberFormat="0" applyBorder="0" applyAlignment="0" applyProtection="0">
      <alignment vertical="center"/>
    </xf>
    <xf numFmtId="0" fontId="32" fillId="18" borderId="0" applyNumberFormat="0" applyBorder="0" applyAlignment="0" applyProtection="0">
      <alignment vertical="center"/>
    </xf>
    <xf numFmtId="0" fontId="12" fillId="0" borderId="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44" fillId="9" borderId="0" applyNumberFormat="0" applyBorder="0" applyAlignment="0" applyProtection="0">
      <alignment vertical="center"/>
    </xf>
    <xf numFmtId="178" fontId="3" fillId="0" borderId="1">
      <alignment vertical="center"/>
      <protection locked="0"/>
    </xf>
    <xf numFmtId="0" fontId="32" fillId="5"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44" fillId="9" borderId="0" applyNumberFormat="0" applyBorder="0" applyAlignment="0" applyProtection="0">
      <alignment vertical="center"/>
    </xf>
    <xf numFmtId="0" fontId="44" fillId="9" borderId="0" applyNumberFormat="0" applyBorder="0" applyAlignment="0" applyProtection="0">
      <alignment vertical="center"/>
    </xf>
    <xf numFmtId="0" fontId="44" fillId="9" borderId="0" applyNumberFormat="0" applyBorder="0" applyAlignment="0" applyProtection="0">
      <alignment vertical="center"/>
    </xf>
    <xf numFmtId="0" fontId="32" fillId="7" borderId="0" applyNumberFormat="0" applyBorder="0" applyAlignment="0" applyProtection="0">
      <alignment vertical="center"/>
    </xf>
    <xf numFmtId="0" fontId="44" fillId="9" borderId="0" applyNumberFormat="0" applyBorder="0" applyAlignment="0" applyProtection="0">
      <alignment vertical="center"/>
    </xf>
    <xf numFmtId="0" fontId="46" fillId="0" borderId="0">
      <protection locked="0"/>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44" fillId="9" borderId="0" applyNumberFormat="0" applyBorder="0" applyAlignment="0" applyProtection="0">
      <alignment vertical="center"/>
    </xf>
    <xf numFmtId="0" fontId="46" fillId="0" borderId="0">
      <protection locked="0"/>
    </xf>
    <xf numFmtId="0" fontId="32" fillId="7" borderId="0" applyNumberFormat="0" applyBorder="0" applyAlignment="0" applyProtection="0">
      <alignment vertical="center"/>
    </xf>
    <xf numFmtId="0" fontId="44" fillId="9" borderId="0" applyNumberFormat="0" applyBorder="0" applyAlignment="0" applyProtection="0">
      <alignment vertical="center"/>
    </xf>
    <xf numFmtId="0" fontId="46" fillId="0" borderId="0">
      <protection locked="0"/>
    </xf>
    <xf numFmtId="0" fontId="32" fillId="7" borderId="0" applyNumberFormat="0" applyBorder="0" applyAlignment="0" applyProtection="0">
      <alignment vertical="center"/>
    </xf>
    <xf numFmtId="0" fontId="12" fillId="0" borderId="0"/>
    <xf numFmtId="0" fontId="32" fillId="11" borderId="0" applyNumberFormat="0" applyBorder="0" applyAlignment="0" applyProtection="0">
      <alignment vertical="center"/>
    </xf>
    <xf numFmtId="0" fontId="45" fillId="7" borderId="0" applyNumberFormat="0" applyBorder="0" applyAlignment="0" applyProtection="0">
      <alignment vertical="center"/>
    </xf>
    <xf numFmtId="0" fontId="32" fillId="11" borderId="0" applyNumberFormat="0" applyBorder="0" applyAlignment="0" applyProtection="0">
      <alignment vertical="center"/>
    </xf>
    <xf numFmtId="0" fontId="32" fillId="8" borderId="0" applyNumberFormat="0" applyBorder="0" applyAlignment="0" applyProtection="0">
      <alignment vertical="center"/>
    </xf>
    <xf numFmtId="0" fontId="32" fillId="11" borderId="0" applyNumberFormat="0" applyBorder="0" applyAlignment="0" applyProtection="0">
      <alignment vertical="center"/>
    </xf>
    <xf numFmtId="0" fontId="44"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45" fillId="7" borderId="0" applyNumberFormat="0" applyBorder="0" applyAlignment="0" applyProtection="0">
      <alignment vertical="center"/>
    </xf>
    <xf numFmtId="0" fontId="44" fillId="9" borderId="0" applyNumberFormat="0" applyBorder="0" applyAlignment="0" applyProtection="0">
      <alignment vertical="center"/>
    </xf>
    <xf numFmtId="0" fontId="46" fillId="0" borderId="0">
      <protection locked="0"/>
    </xf>
    <xf numFmtId="0" fontId="32" fillId="11" borderId="0" applyNumberFormat="0" applyBorder="0" applyAlignment="0" applyProtection="0">
      <alignment vertical="center"/>
    </xf>
    <xf numFmtId="0" fontId="32" fillId="5"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45" fillId="7" borderId="0" applyNumberFormat="0" applyBorder="0" applyAlignment="0" applyProtection="0">
      <alignment vertical="center"/>
    </xf>
    <xf numFmtId="0" fontId="32" fillId="5"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12" fillId="0" borderId="0">
      <alignment vertical="center"/>
    </xf>
    <xf numFmtId="0" fontId="12" fillId="0" borderId="0"/>
    <xf numFmtId="0" fontId="12" fillId="0" borderId="0"/>
    <xf numFmtId="0" fontId="32" fillId="11" borderId="0" applyNumberFormat="0" applyBorder="0" applyAlignment="0" applyProtection="0">
      <alignment vertical="center"/>
    </xf>
    <xf numFmtId="0" fontId="12" fillId="0" borderId="0"/>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12" fillId="0" borderId="0"/>
    <xf numFmtId="0" fontId="12" fillId="0" borderId="0"/>
    <xf numFmtId="0" fontId="44" fillId="14" borderId="0" applyNumberFormat="0" applyBorder="0" applyAlignment="0" applyProtection="0">
      <alignment vertical="center"/>
    </xf>
    <xf numFmtId="0" fontId="32" fillId="18"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12" fillId="16" borderId="10" applyNumberFormat="0" applyFont="0" applyAlignment="0" applyProtection="0">
      <alignment vertical="center"/>
    </xf>
    <xf numFmtId="0" fontId="44" fillId="14"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12" fillId="0" borderId="0"/>
    <xf numFmtId="0" fontId="32" fillId="11" borderId="0" applyNumberFormat="0" applyBorder="0" applyAlignment="0" applyProtection="0">
      <alignment vertical="center"/>
    </xf>
    <xf numFmtId="0" fontId="45" fillId="7" borderId="0" applyNumberFormat="0" applyBorder="0" applyAlignment="0" applyProtection="0">
      <alignment vertical="center"/>
    </xf>
    <xf numFmtId="0" fontId="44" fillId="14" borderId="0" applyNumberFormat="0" applyBorder="0" applyAlignment="0" applyProtection="0">
      <alignment vertical="center"/>
    </xf>
    <xf numFmtId="0" fontId="32" fillId="5" borderId="0" applyNumberFormat="0" applyBorder="0" applyAlignment="0" applyProtection="0">
      <alignment vertical="center"/>
    </xf>
    <xf numFmtId="0" fontId="32" fillId="11" borderId="0" applyNumberFormat="0" applyBorder="0" applyAlignment="0" applyProtection="0">
      <alignment vertical="center"/>
    </xf>
    <xf numFmtId="0" fontId="58" fillId="18" borderId="11" applyNumberFormat="0" applyAlignment="0" applyProtection="0">
      <alignment vertical="center"/>
    </xf>
    <xf numFmtId="0" fontId="44" fillId="14" borderId="0" applyNumberFormat="0" applyBorder="0" applyAlignment="0" applyProtection="0">
      <alignment vertical="center"/>
    </xf>
    <xf numFmtId="0" fontId="32" fillId="11" borderId="0" applyNumberFormat="0" applyBorder="0" applyAlignment="0" applyProtection="0">
      <alignment vertical="center"/>
    </xf>
    <xf numFmtId="0" fontId="44" fillId="14" borderId="0" applyNumberFormat="0" applyBorder="0" applyAlignment="0" applyProtection="0">
      <alignment vertical="center"/>
    </xf>
    <xf numFmtId="0" fontId="32" fillId="13"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44" fillId="14" borderId="0" applyNumberFormat="0" applyBorder="0" applyAlignment="0" applyProtection="0">
      <alignment vertical="center"/>
    </xf>
    <xf numFmtId="0" fontId="32" fillId="11" borderId="0" applyNumberFormat="0" applyBorder="0" applyAlignment="0" applyProtection="0">
      <alignment vertical="center"/>
    </xf>
    <xf numFmtId="0" fontId="32" fillId="10" borderId="0" applyNumberFormat="0" applyBorder="0" applyAlignment="0" applyProtection="0">
      <alignment vertical="center"/>
    </xf>
    <xf numFmtId="0" fontId="32" fillId="14" borderId="0" applyNumberFormat="0" applyBorder="0" applyAlignment="0" applyProtection="0">
      <alignment vertical="center"/>
    </xf>
    <xf numFmtId="0" fontId="32" fillId="10" borderId="0" applyNumberFormat="0" applyBorder="0" applyAlignment="0" applyProtection="0">
      <alignment vertical="center"/>
    </xf>
    <xf numFmtId="0" fontId="32" fillId="13" borderId="0" applyNumberFormat="0" applyBorder="0" applyAlignment="0" applyProtection="0">
      <alignment vertical="center"/>
    </xf>
    <xf numFmtId="0" fontId="32" fillId="5" borderId="0" applyNumberFormat="0" applyBorder="0" applyAlignment="0" applyProtection="0">
      <alignment vertical="center"/>
    </xf>
    <xf numFmtId="0" fontId="32" fillId="10" borderId="0" applyNumberFormat="0" applyBorder="0" applyAlignment="0" applyProtection="0">
      <alignment vertical="center"/>
    </xf>
    <xf numFmtId="0" fontId="32" fillId="5" borderId="0" applyNumberFormat="0" applyBorder="0" applyAlignment="0" applyProtection="0">
      <alignment vertical="center"/>
    </xf>
    <xf numFmtId="0" fontId="32" fillId="11" borderId="0" applyNumberFormat="0" applyBorder="0" applyAlignment="0" applyProtection="0">
      <alignment vertical="center"/>
    </xf>
    <xf numFmtId="0" fontId="32" fillId="10" borderId="0" applyNumberFormat="0" applyBorder="0" applyAlignment="0" applyProtection="0">
      <alignment vertical="center"/>
    </xf>
    <xf numFmtId="0" fontId="45" fillId="7" borderId="0" applyNumberFormat="0" applyBorder="0" applyAlignment="0" applyProtection="0">
      <alignment vertical="center"/>
    </xf>
    <xf numFmtId="0" fontId="32" fillId="11" borderId="0" applyNumberFormat="0" applyBorder="0" applyAlignment="0" applyProtection="0">
      <alignment vertical="center"/>
    </xf>
    <xf numFmtId="0" fontId="49" fillId="15"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2" fillId="18" borderId="0" applyNumberFormat="0" applyBorder="0" applyAlignment="0" applyProtection="0">
      <alignment vertical="center"/>
    </xf>
    <xf numFmtId="0" fontId="32" fillId="8" borderId="0" applyNumberFormat="0" applyBorder="0" applyAlignment="0" applyProtection="0">
      <alignment vertical="center"/>
    </xf>
    <xf numFmtId="0" fontId="32" fillId="10" borderId="0" applyNumberFormat="0" applyBorder="0" applyAlignment="0" applyProtection="0">
      <alignment vertical="center"/>
    </xf>
    <xf numFmtId="0" fontId="49" fillId="15" borderId="0" applyNumberFormat="0" applyBorder="0" applyAlignment="0" applyProtection="0">
      <alignment vertical="center"/>
    </xf>
    <xf numFmtId="0" fontId="32" fillId="13" borderId="0" applyNumberFormat="0" applyBorder="0" applyAlignment="0" applyProtection="0">
      <alignment vertical="center"/>
    </xf>
    <xf numFmtId="0" fontId="32" fillId="18"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45" fillId="7" borderId="0" applyNumberFormat="0" applyBorder="0" applyAlignment="0" applyProtection="0">
      <alignment vertical="center"/>
    </xf>
    <xf numFmtId="0" fontId="32" fillId="10" borderId="0" applyNumberFormat="0" applyBorder="0" applyAlignment="0" applyProtection="0">
      <alignment vertical="center"/>
    </xf>
    <xf numFmtId="0" fontId="45" fillId="7"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3"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45" fillId="7"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12" fillId="0" borderId="0">
      <alignment vertical="center"/>
    </xf>
    <xf numFmtId="0" fontId="32" fillId="10" borderId="0" applyNumberFormat="0" applyBorder="0" applyAlignment="0" applyProtection="0">
      <alignment vertical="center"/>
    </xf>
    <xf numFmtId="0" fontId="12" fillId="0" borderId="0">
      <alignment vertical="center"/>
    </xf>
    <xf numFmtId="0" fontId="32" fillId="10" borderId="0" applyNumberFormat="0" applyBorder="0" applyAlignment="0" applyProtection="0">
      <alignment vertical="center"/>
    </xf>
    <xf numFmtId="0" fontId="49" fillId="15"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1" borderId="0" applyNumberFormat="0" applyBorder="0" applyAlignment="0" applyProtection="0">
      <alignment vertical="center"/>
    </xf>
    <xf numFmtId="0" fontId="32" fillId="4" borderId="0" applyNumberFormat="0" applyBorder="0" applyAlignment="0" applyProtection="0">
      <alignment vertical="center"/>
    </xf>
    <xf numFmtId="0" fontId="32" fillId="18" borderId="0" applyNumberFormat="0" applyBorder="0" applyAlignment="0" applyProtection="0">
      <alignment vertical="center"/>
    </xf>
    <xf numFmtId="0" fontId="32" fillId="11" borderId="0" applyNumberFormat="0" applyBorder="0" applyAlignment="0" applyProtection="0">
      <alignment vertical="center"/>
    </xf>
    <xf numFmtId="0" fontId="12" fillId="0" borderId="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49" fillId="15" borderId="0" applyNumberFormat="0" applyBorder="0" applyAlignment="0" applyProtection="0">
      <alignment vertical="center"/>
    </xf>
    <xf numFmtId="0" fontId="32" fillId="11" borderId="0" applyNumberFormat="0" applyBorder="0" applyAlignment="0" applyProtection="0">
      <alignment vertical="center"/>
    </xf>
    <xf numFmtId="0" fontId="32" fillId="18" borderId="0" applyNumberFormat="0" applyBorder="0" applyAlignment="0" applyProtection="0">
      <alignment vertical="center"/>
    </xf>
    <xf numFmtId="0" fontId="49" fillId="15" borderId="0" applyNumberFormat="0" applyBorder="0" applyAlignment="0" applyProtection="0">
      <alignment vertical="center"/>
    </xf>
    <xf numFmtId="0" fontId="32" fillId="11" borderId="0" applyNumberFormat="0" applyBorder="0" applyAlignment="0" applyProtection="0">
      <alignment vertical="center"/>
    </xf>
    <xf numFmtId="0" fontId="58" fillId="18" borderId="11" applyNumberFormat="0" applyAlignment="0" applyProtection="0">
      <alignment vertical="center"/>
    </xf>
    <xf numFmtId="0" fontId="85" fillId="0" borderId="0">
      <alignment vertical="center"/>
    </xf>
    <xf numFmtId="0" fontId="32" fillId="4" borderId="0" applyNumberFormat="0" applyBorder="0" applyAlignment="0" applyProtection="0">
      <alignment vertical="center"/>
    </xf>
    <xf numFmtId="0" fontId="49" fillId="15" borderId="0" applyNumberFormat="0" applyBorder="0" applyAlignment="0" applyProtection="0">
      <alignment vertical="center"/>
    </xf>
    <xf numFmtId="0" fontId="32" fillId="18" borderId="0" applyNumberFormat="0" applyBorder="0" applyAlignment="0" applyProtection="0">
      <alignment vertical="center"/>
    </xf>
    <xf numFmtId="0" fontId="32" fillId="11" borderId="0" applyNumberFormat="0" applyBorder="0" applyAlignment="0" applyProtection="0">
      <alignment vertical="center"/>
    </xf>
    <xf numFmtId="0" fontId="32" fillId="8" borderId="0" applyNumberFormat="0" applyBorder="0" applyAlignment="0" applyProtection="0">
      <alignment vertical="center"/>
    </xf>
    <xf numFmtId="0" fontId="32" fillId="18" borderId="0" applyNumberFormat="0" applyBorder="0" applyAlignment="0" applyProtection="0">
      <alignment vertical="center"/>
    </xf>
    <xf numFmtId="0" fontId="12" fillId="0" borderId="0"/>
    <xf numFmtId="0" fontId="12" fillId="0" borderId="0"/>
    <xf numFmtId="0" fontId="32" fillId="11" borderId="0" applyNumberFormat="0" applyBorder="0" applyAlignment="0" applyProtection="0">
      <alignment vertical="center"/>
    </xf>
    <xf numFmtId="0" fontId="45" fillId="7"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45" fillId="7" borderId="0" applyNumberFormat="0" applyBorder="0" applyAlignment="0" applyProtection="0">
      <alignment vertical="center"/>
    </xf>
    <xf numFmtId="0" fontId="12" fillId="0" borderId="0"/>
    <xf numFmtId="0" fontId="32" fillId="8" borderId="0" applyNumberFormat="0" applyBorder="0" applyAlignment="0" applyProtection="0">
      <alignment vertical="center"/>
    </xf>
    <xf numFmtId="0" fontId="32" fillId="15" borderId="0" applyNumberFormat="0" applyBorder="0" applyAlignment="0" applyProtection="0">
      <alignment vertical="center"/>
    </xf>
    <xf numFmtId="0" fontId="32" fillId="18" borderId="0" applyNumberFormat="0" applyBorder="0" applyAlignment="0" applyProtection="0">
      <alignment vertical="center"/>
    </xf>
    <xf numFmtId="0" fontId="45" fillId="7" borderId="0" applyNumberFormat="0" applyBorder="0" applyAlignment="0" applyProtection="0">
      <alignment vertical="center"/>
    </xf>
    <xf numFmtId="0" fontId="12" fillId="0" borderId="0"/>
    <xf numFmtId="0" fontId="32" fillId="8" borderId="0" applyNumberFormat="0" applyBorder="0" applyAlignment="0" applyProtection="0">
      <alignment vertical="center"/>
    </xf>
    <xf numFmtId="0" fontId="49" fillId="15" borderId="0" applyNumberFormat="0" applyBorder="0" applyAlignment="0" applyProtection="0">
      <alignment vertical="center"/>
    </xf>
    <xf numFmtId="37" fontId="59" fillId="0" borderId="0"/>
    <xf numFmtId="0" fontId="32" fillId="18" borderId="0" applyNumberFormat="0" applyBorder="0" applyAlignment="0" applyProtection="0">
      <alignment vertical="center"/>
    </xf>
    <xf numFmtId="0" fontId="45" fillId="7" borderId="0" applyNumberFormat="0" applyBorder="0" applyAlignment="0" applyProtection="0">
      <alignment vertical="center"/>
    </xf>
    <xf numFmtId="0" fontId="32" fillId="18" borderId="0" applyNumberFormat="0" applyBorder="0" applyAlignment="0" applyProtection="0">
      <alignment vertical="center"/>
    </xf>
    <xf numFmtId="0" fontId="32" fillId="16" borderId="10" applyNumberFormat="0" applyFont="0" applyAlignment="0" applyProtection="0">
      <alignment vertical="center"/>
    </xf>
    <xf numFmtId="0" fontId="12" fillId="0" borderId="0"/>
    <xf numFmtId="0" fontId="32" fillId="8" borderId="0" applyNumberFormat="0" applyBorder="0" applyAlignment="0" applyProtection="0">
      <alignment vertical="center"/>
    </xf>
    <xf numFmtId="0" fontId="44" fillId="14" borderId="0" applyNumberFormat="0" applyBorder="0" applyAlignment="0" applyProtection="0">
      <alignment vertical="center"/>
    </xf>
    <xf numFmtId="0" fontId="32" fillId="18" borderId="0" applyNumberFormat="0" applyBorder="0" applyAlignment="0" applyProtection="0">
      <alignment vertical="center"/>
    </xf>
    <xf numFmtId="0" fontId="12" fillId="16" borderId="10" applyNumberFormat="0" applyFont="0" applyAlignment="0" applyProtection="0">
      <alignment vertical="center"/>
    </xf>
    <xf numFmtId="0" fontId="32" fillId="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44" fillId="12" borderId="0" applyNumberFormat="0" applyBorder="0" applyAlignment="0" applyProtection="0">
      <alignment vertical="center"/>
    </xf>
    <xf numFmtId="0" fontId="32" fillId="13" borderId="0" applyNumberFormat="0" applyBorder="0" applyAlignment="0" applyProtection="0">
      <alignment vertical="center"/>
    </xf>
    <xf numFmtId="0" fontId="32" fillId="7" borderId="0" applyNumberFormat="0" applyBorder="0" applyAlignment="0" applyProtection="0">
      <alignment vertical="center"/>
    </xf>
    <xf numFmtId="0" fontId="52" fillId="19"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45" fillId="7" borderId="0" applyNumberFormat="0" applyBorder="0" applyAlignment="0" applyProtection="0">
      <alignment vertical="center"/>
    </xf>
    <xf numFmtId="0" fontId="12" fillId="0" borderId="0"/>
    <xf numFmtId="0" fontId="32" fillId="8" borderId="0" applyNumberFormat="0" applyBorder="0" applyAlignment="0" applyProtection="0">
      <alignment vertical="center"/>
    </xf>
    <xf numFmtId="0" fontId="32" fillId="18" borderId="0" applyNumberFormat="0" applyBorder="0" applyAlignment="0" applyProtection="0">
      <alignment vertical="center"/>
    </xf>
    <xf numFmtId="0" fontId="32" fillId="8" borderId="0" applyNumberFormat="0" applyBorder="0" applyAlignment="0" applyProtection="0">
      <alignment vertical="center"/>
    </xf>
    <xf numFmtId="0" fontId="32" fillId="18" borderId="0" applyNumberFormat="0" applyBorder="0" applyAlignment="0" applyProtection="0">
      <alignment vertical="center"/>
    </xf>
    <xf numFmtId="0" fontId="32" fillId="8" borderId="0" applyNumberFormat="0" applyBorder="0" applyAlignment="0" applyProtection="0">
      <alignment vertical="center"/>
    </xf>
    <xf numFmtId="0" fontId="32" fillId="10" borderId="0" applyNumberFormat="0" applyBorder="0" applyAlignment="0" applyProtection="0">
      <alignment vertical="center"/>
    </xf>
    <xf numFmtId="0" fontId="32" fillId="18" borderId="0" applyNumberFormat="0" applyBorder="0" applyAlignment="0" applyProtection="0">
      <alignment vertical="center"/>
    </xf>
    <xf numFmtId="0" fontId="32" fillId="8" borderId="0" applyNumberFormat="0" applyBorder="0" applyAlignment="0" applyProtection="0">
      <alignment vertical="center"/>
    </xf>
    <xf numFmtId="0" fontId="32" fillId="18" borderId="0" applyNumberFormat="0" applyBorder="0" applyAlignment="0" applyProtection="0">
      <alignment vertical="center"/>
    </xf>
    <xf numFmtId="0" fontId="32" fillId="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1" borderId="0" applyNumberFormat="0" applyBorder="0" applyAlignment="0" applyProtection="0">
      <alignment vertical="center"/>
    </xf>
    <xf numFmtId="0" fontId="51" fillId="17" borderId="11" applyNumberFormat="0" applyAlignment="0" applyProtection="0">
      <alignment vertical="center"/>
    </xf>
    <xf numFmtId="0" fontId="49" fillId="15" borderId="0" applyNumberFormat="0" applyBorder="0" applyAlignment="0" applyProtection="0">
      <alignment vertical="center"/>
    </xf>
    <xf numFmtId="0" fontId="32" fillId="4" borderId="0" applyNumberFormat="0" applyBorder="0" applyAlignment="0" applyProtection="0">
      <alignment vertical="center"/>
    </xf>
    <xf numFmtId="0" fontId="32" fillId="11" borderId="0" applyNumberFormat="0" applyBorder="0" applyAlignment="0" applyProtection="0">
      <alignment vertical="center"/>
    </xf>
    <xf numFmtId="0" fontId="44" fillId="6" borderId="0" applyNumberFormat="0" applyBorder="0" applyAlignment="0" applyProtection="0">
      <alignment vertical="center"/>
    </xf>
    <xf numFmtId="0" fontId="32" fillId="4" borderId="0" applyNumberFormat="0" applyBorder="0" applyAlignment="0" applyProtection="0">
      <alignment vertical="center"/>
    </xf>
    <xf numFmtId="0" fontId="45" fillId="7" borderId="0" applyNumberFormat="0" applyBorder="0" applyAlignment="0" applyProtection="0">
      <alignment vertical="center"/>
    </xf>
    <xf numFmtId="0" fontId="12" fillId="0" borderId="0"/>
    <xf numFmtId="0" fontId="12" fillId="0" borderId="0"/>
    <xf numFmtId="0" fontId="32" fillId="8" borderId="0" applyNumberFormat="0" applyBorder="0" applyAlignment="0" applyProtection="0">
      <alignment vertical="center"/>
    </xf>
    <xf numFmtId="0" fontId="45" fillId="7" borderId="0" applyNumberFormat="0" applyBorder="0" applyAlignment="0" applyProtection="0">
      <alignment vertical="center"/>
    </xf>
    <xf numFmtId="0" fontId="32" fillId="15" borderId="0" applyNumberFormat="0" applyBorder="0" applyAlignment="0" applyProtection="0">
      <alignment vertical="center"/>
    </xf>
    <xf numFmtId="0" fontId="45" fillId="7" borderId="0" applyNumberFormat="0" applyBorder="0" applyAlignment="0" applyProtection="0">
      <alignment vertical="center"/>
    </xf>
    <xf numFmtId="0" fontId="12" fillId="0" borderId="0"/>
    <xf numFmtId="0" fontId="32" fillId="8" borderId="0" applyNumberFormat="0" applyBorder="0" applyAlignment="0" applyProtection="0">
      <alignment vertical="center"/>
    </xf>
    <xf numFmtId="0" fontId="32" fillId="15" borderId="0" applyNumberFormat="0" applyBorder="0" applyAlignment="0" applyProtection="0">
      <alignment vertical="center"/>
    </xf>
    <xf numFmtId="0" fontId="12" fillId="0" borderId="0"/>
    <xf numFmtId="0" fontId="32" fillId="8" borderId="0" applyNumberFormat="0" applyBorder="0" applyAlignment="0" applyProtection="0">
      <alignment vertical="center"/>
    </xf>
    <xf numFmtId="0" fontId="32" fillId="15" borderId="0" applyNumberFormat="0" applyBorder="0" applyAlignment="0" applyProtection="0">
      <alignment vertical="center"/>
    </xf>
    <xf numFmtId="0" fontId="45" fillId="7" borderId="0" applyNumberFormat="0" applyBorder="0" applyAlignment="0" applyProtection="0">
      <alignment vertical="center"/>
    </xf>
    <xf numFmtId="0" fontId="12" fillId="0" borderId="0"/>
    <xf numFmtId="0" fontId="32" fillId="8"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12" fillId="0" borderId="0"/>
    <xf numFmtId="0" fontId="32" fillId="13" borderId="0" applyNumberFormat="0" applyBorder="0" applyAlignment="0" applyProtection="0">
      <alignment vertical="center"/>
    </xf>
    <xf numFmtId="0" fontId="51" fillId="17" borderId="11" applyNumberFormat="0" applyAlignment="0" applyProtection="0">
      <alignment vertical="center"/>
    </xf>
    <xf numFmtId="0" fontId="45" fillId="7" borderId="0" applyNumberFormat="0" applyBorder="0" applyAlignment="0" applyProtection="0">
      <alignment vertical="center"/>
    </xf>
    <xf numFmtId="0" fontId="32" fillId="7" borderId="0" applyNumberFormat="0" applyBorder="0" applyAlignment="0" applyProtection="0">
      <alignment vertical="center"/>
    </xf>
    <xf numFmtId="0" fontId="32" fillId="13" borderId="0" applyNumberFormat="0" applyBorder="0" applyAlignment="0" applyProtection="0">
      <alignment vertical="center"/>
    </xf>
    <xf numFmtId="0" fontId="45" fillId="7" borderId="0" applyNumberFormat="0" applyBorder="0" applyAlignment="0" applyProtection="0">
      <alignment vertical="center"/>
    </xf>
    <xf numFmtId="0" fontId="32" fillId="7" borderId="0" applyNumberFormat="0" applyBorder="0" applyAlignment="0" applyProtection="0">
      <alignment vertical="center"/>
    </xf>
    <xf numFmtId="0" fontId="32" fillId="13" borderId="0" applyNumberFormat="0" applyBorder="0" applyAlignment="0" applyProtection="0">
      <alignment vertical="center"/>
    </xf>
    <xf numFmtId="0" fontId="57" fillId="0" borderId="0" applyNumberFormat="0" applyFill="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45" fillId="7"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11" borderId="0" applyNumberFormat="0" applyBorder="0" applyAlignment="0" applyProtection="0">
      <alignment vertical="center"/>
    </xf>
    <xf numFmtId="0" fontId="32" fillId="8" borderId="0" applyNumberFormat="0" applyBorder="0" applyAlignment="0" applyProtection="0">
      <alignment vertical="center"/>
    </xf>
    <xf numFmtId="0" fontId="50" fillId="0" borderId="9" applyNumberFormat="0" applyFill="0" applyAlignment="0" applyProtection="0">
      <alignment vertical="center"/>
    </xf>
    <xf numFmtId="0" fontId="32" fillId="8" borderId="0" applyNumberFormat="0" applyBorder="0" applyAlignment="0" applyProtection="0">
      <alignment vertical="center"/>
    </xf>
    <xf numFmtId="0" fontId="32" fillId="11" borderId="0" applyNumberFormat="0" applyBorder="0" applyAlignment="0" applyProtection="0">
      <alignment vertical="center"/>
    </xf>
    <xf numFmtId="0" fontId="32" fillId="8" borderId="0" applyNumberFormat="0" applyBorder="0" applyAlignment="0" applyProtection="0">
      <alignment vertical="center"/>
    </xf>
    <xf numFmtId="0" fontId="12" fillId="0" borderId="0"/>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46" fillId="0" borderId="0">
      <protection locked="0"/>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49" fillId="15" borderId="0" applyNumberFormat="0" applyBorder="0" applyAlignment="0" applyProtection="0">
      <alignment vertical="center"/>
    </xf>
    <xf numFmtId="0" fontId="32" fillId="8" borderId="0" applyNumberFormat="0" applyBorder="0" applyAlignment="0" applyProtection="0">
      <alignment vertical="center"/>
    </xf>
    <xf numFmtId="0" fontId="49" fillId="15" borderId="0" applyNumberFormat="0" applyBorder="0" applyAlignment="0" applyProtection="0">
      <alignment vertical="center"/>
    </xf>
    <xf numFmtId="0" fontId="32" fillId="8" borderId="0" applyNumberFormat="0" applyBorder="0" applyAlignment="0" applyProtection="0">
      <alignment vertical="center"/>
    </xf>
    <xf numFmtId="0" fontId="46" fillId="0" borderId="0">
      <protection locked="0"/>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12" fillId="0" borderId="0"/>
    <xf numFmtId="0" fontId="32" fillId="8" borderId="0" applyNumberFormat="0" applyBorder="0" applyAlignment="0" applyProtection="0">
      <alignment vertical="center"/>
    </xf>
    <xf numFmtId="0" fontId="12" fillId="0" borderId="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8"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8"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8"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49" fillId="15"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49" fillId="15" borderId="0" applyNumberFormat="0" applyBorder="0" applyAlignment="0" applyProtection="0">
      <alignment vertical="center"/>
    </xf>
    <xf numFmtId="0" fontId="32" fillId="14" borderId="0" applyNumberFormat="0" applyBorder="0" applyAlignment="0" applyProtection="0">
      <alignment vertical="center"/>
    </xf>
    <xf numFmtId="0" fontId="32" fillId="8" borderId="0" applyNumberFormat="0" applyBorder="0" applyAlignment="0" applyProtection="0">
      <alignment vertical="center"/>
    </xf>
    <xf numFmtId="0" fontId="49" fillId="15"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12" fillId="16" borderId="10" applyNumberFormat="0" applyFont="0" applyAlignment="0" applyProtection="0">
      <alignment vertical="center"/>
    </xf>
    <xf numFmtId="0" fontId="32" fillId="5" borderId="0" applyNumberFormat="0" applyBorder="0" applyAlignment="0" applyProtection="0">
      <alignment vertical="center"/>
    </xf>
    <xf numFmtId="0" fontId="12" fillId="0" borderId="0"/>
    <xf numFmtId="0" fontId="12" fillId="0" borderId="0"/>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13"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12" fillId="0" borderId="0"/>
    <xf numFmtId="0" fontId="12" fillId="0" borderId="0"/>
    <xf numFmtId="0" fontId="32" fillId="5" borderId="0" applyNumberFormat="0" applyBorder="0" applyAlignment="0" applyProtection="0">
      <alignment vertical="center"/>
    </xf>
    <xf numFmtId="0" fontId="12" fillId="0" borderId="0"/>
    <xf numFmtId="0" fontId="12" fillId="0" borderId="0"/>
    <xf numFmtId="0" fontId="32" fillId="5" borderId="0" applyNumberFormat="0" applyBorder="0" applyAlignment="0" applyProtection="0">
      <alignment vertical="center"/>
    </xf>
    <xf numFmtId="0" fontId="57" fillId="0" borderId="0" applyNumberFormat="0" applyFill="0" applyBorder="0" applyAlignment="0" applyProtection="0">
      <alignment vertical="center"/>
    </xf>
    <xf numFmtId="0" fontId="44" fillId="21" borderId="0" applyNumberFormat="0" applyBorder="0" applyAlignment="0" applyProtection="0">
      <alignment vertical="center"/>
    </xf>
    <xf numFmtId="0" fontId="32" fillId="5" borderId="0" applyNumberFormat="0" applyBorder="0" applyAlignment="0" applyProtection="0">
      <alignment vertical="center"/>
    </xf>
    <xf numFmtId="179" fontId="12" fillId="0" borderId="0" applyFont="0" applyFill="0" applyBorder="0" applyAlignment="0" applyProtection="0"/>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2" fillId="0" borderId="13" applyNumberFormat="0" applyFill="0" applyAlignment="0" applyProtection="0">
      <alignment vertical="center"/>
    </xf>
    <xf numFmtId="0" fontId="32" fillId="5"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50" fillId="0" borderId="9" applyNumberFormat="0" applyFill="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49" fillId="15" borderId="0" applyNumberFormat="0" applyBorder="0" applyAlignment="0" applyProtection="0">
      <alignment vertical="center"/>
    </xf>
    <xf numFmtId="0" fontId="32" fillId="11" borderId="0" applyNumberFormat="0" applyBorder="0" applyAlignment="0" applyProtection="0">
      <alignment vertical="center"/>
    </xf>
    <xf numFmtId="0" fontId="32" fillId="8" borderId="0" applyNumberFormat="0" applyBorder="0" applyAlignment="0" applyProtection="0">
      <alignment vertical="center"/>
    </xf>
    <xf numFmtId="0" fontId="45" fillId="7" borderId="0" applyNumberFormat="0" applyBorder="0" applyAlignment="0" applyProtection="0">
      <alignment vertical="center"/>
    </xf>
    <xf numFmtId="0" fontId="32" fillId="8" borderId="0" applyNumberFormat="0" applyBorder="0" applyAlignment="0" applyProtection="0">
      <alignment vertical="center"/>
    </xf>
    <xf numFmtId="0" fontId="12" fillId="0" borderId="0"/>
    <xf numFmtId="0" fontId="12" fillId="0" borderId="0"/>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45" fillId="7" borderId="0" applyNumberFormat="0" applyBorder="0" applyAlignment="0" applyProtection="0">
      <alignment vertical="center"/>
    </xf>
    <xf numFmtId="0" fontId="32" fillId="8" borderId="0" applyNumberFormat="0" applyBorder="0" applyAlignment="0" applyProtection="0">
      <alignment vertical="center"/>
    </xf>
    <xf numFmtId="0" fontId="32" fillId="13" borderId="0" applyNumberFormat="0" applyBorder="0" applyAlignment="0" applyProtection="0">
      <alignment vertical="center"/>
    </xf>
    <xf numFmtId="176" fontId="12" fillId="0" borderId="0" applyFont="0" applyFill="0" applyBorder="0" applyAlignment="0" applyProtection="0">
      <alignment vertical="center"/>
    </xf>
    <xf numFmtId="0" fontId="32" fillId="8" borderId="0" applyNumberFormat="0" applyBorder="0" applyAlignment="0" applyProtection="0">
      <alignment vertical="center"/>
    </xf>
    <xf numFmtId="0" fontId="12" fillId="16" borderId="10" applyNumberFormat="0" applyFont="0" applyAlignment="0" applyProtection="0">
      <alignment vertical="center"/>
    </xf>
    <xf numFmtId="0" fontId="45" fillId="7" borderId="0" applyNumberFormat="0" applyBorder="0" applyAlignment="0" applyProtection="0">
      <alignment vertical="center"/>
    </xf>
    <xf numFmtId="0" fontId="32" fillId="8"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46" fillId="0" borderId="0">
      <protection locked="0"/>
    </xf>
    <xf numFmtId="0" fontId="32" fillId="13" borderId="0" applyNumberFormat="0" applyBorder="0" applyAlignment="0" applyProtection="0">
      <alignment vertical="center"/>
    </xf>
    <xf numFmtId="0" fontId="32" fillId="8"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46" fillId="16" borderId="10" applyNumberFormat="0" applyFont="0" applyAlignment="0" applyProtection="0">
      <alignment vertical="center"/>
    </xf>
    <xf numFmtId="0" fontId="49" fillId="15" borderId="0" applyNumberFormat="0" applyBorder="0" applyAlignment="0" applyProtection="0">
      <alignment vertical="center"/>
    </xf>
    <xf numFmtId="0" fontId="44" fillId="12" borderId="0" applyNumberFormat="0" applyBorder="0" applyAlignment="0" applyProtection="0">
      <alignment vertical="center"/>
    </xf>
    <xf numFmtId="0" fontId="32" fillId="13" borderId="0" applyNumberFormat="0" applyBorder="0" applyAlignment="0" applyProtection="0">
      <alignment vertical="center"/>
    </xf>
    <xf numFmtId="0" fontId="44" fillId="14" borderId="0" applyNumberFormat="0" applyBorder="0" applyAlignment="0" applyProtection="0">
      <alignment vertical="center"/>
    </xf>
    <xf numFmtId="0" fontId="49" fillId="15" borderId="0" applyNumberFormat="0" applyBorder="0" applyAlignment="0" applyProtection="0">
      <alignment vertical="center"/>
    </xf>
    <xf numFmtId="0" fontId="32" fillId="13" borderId="0" applyNumberFormat="0" applyBorder="0" applyAlignment="0" applyProtection="0">
      <alignment vertical="center"/>
    </xf>
    <xf numFmtId="0" fontId="12" fillId="16" borderId="10" applyNumberFormat="0" applyFont="0" applyAlignment="0" applyProtection="0">
      <alignment vertical="center"/>
    </xf>
    <xf numFmtId="0" fontId="49" fillId="15" borderId="0" applyNumberFormat="0" applyBorder="0" applyAlignment="0" applyProtection="0">
      <alignment vertical="center"/>
    </xf>
    <xf numFmtId="0" fontId="44" fillId="12" borderId="0" applyNumberFormat="0" applyBorder="0" applyAlignment="0" applyProtection="0">
      <alignment vertical="center"/>
    </xf>
    <xf numFmtId="0" fontId="32" fillId="13" borderId="0" applyNumberFormat="0" applyBorder="0" applyAlignment="0" applyProtection="0">
      <alignment vertical="center"/>
    </xf>
    <xf numFmtId="0" fontId="12" fillId="16" borderId="10" applyNumberFormat="0" applyFont="0" applyAlignment="0" applyProtection="0">
      <alignment vertical="center"/>
    </xf>
    <xf numFmtId="0" fontId="49" fillId="15" borderId="0" applyNumberFormat="0" applyBorder="0" applyAlignment="0" applyProtection="0">
      <alignment vertical="center"/>
    </xf>
    <xf numFmtId="0" fontId="32" fillId="13" borderId="0" applyNumberFormat="0" applyBorder="0" applyAlignment="0" applyProtection="0">
      <alignment vertical="center"/>
    </xf>
    <xf numFmtId="0" fontId="54" fillId="0" borderId="0" applyNumberFormat="0" applyFill="0" applyBorder="0" applyAlignment="0" applyProtection="0">
      <alignment vertical="center"/>
    </xf>
    <xf numFmtId="0" fontId="32" fillId="8"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1" borderId="0" applyNumberFormat="0" applyBorder="0" applyAlignment="0" applyProtection="0">
      <alignment vertical="center"/>
    </xf>
    <xf numFmtId="0" fontId="32" fillId="8" borderId="0" applyNumberFormat="0" applyBorder="0" applyAlignment="0" applyProtection="0">
      <alignment vertical="center"/>
    </xf>
    <xf numFmtId="0" fontId="12" fillId="0" borderId="0"/>
    <xf numFmtId="0" fontId="12" fillId="0" borderId="0"/>
    <xf numFmtId="0" fontId="32" fillId="8" borderId="0" applyNumberFormat="0" applyBorder="0" applyAlignment="0" applyProtection="0">
      <alignment vertical="center"/>
    </xf>
    <xf numFmtId="0" fontId="45" fillId="7" borderId="0" applyNumberFormat="0" applyBorder="0" applyAlignment="0" applyProtection="0">
      <alignment vertical="center"/>
    </xf>
    <xf numFmtId="0" fontId="32" fillId="8"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44" fillId="9" borderId="0" applyNumberFormat="0" applyBorder="0" applyAlignment="0" applyProtection="0">
      <alignment vertical="center"/>
    </xf>
    <xf numFmtId="0" fontId="44" fillId="9" borderId="0" applyNumberFormat="0" applyBorder="0" applyAlignment="0" applyProtection="0">
      <alignment vertical="center"/>
    </xf>
    <xf numFmtId="0" fontId="44" fillId="9" borderId="0" applyNumberFormat="0" applyBorder="0" applyAlignment="0" applyProtection="0">
      <alignment vertical="center"/>
    </xf>
    <xf numFmtId="0" fontId="44" fillId="9" borderId="0" applyNumberFormat="0" applyBorder="0" applyAlignment="0" applyProtection="0">
      <alignment vertical="center"/>
    </xf>
    <xf numFmtId="0" fontId="44" fillId="9" borderId="0" applyNumberFormat="0" applyBorder="0" applyAlignment="0" applyProtection="0">
      <alignment vertical="center"/>
    </xf>
    <xf numFmtId="0" fontId="44" fillId="9" borderId="0" applyNumberFormat="0" applyBorder="0" applyAlignment="0" applyProtection="0">
      <alignment vertical="center"/>
    </xf>
    <xf numFmtId="0" fontId="45" fillId="7" borderId="0" applyNumberFormat="0" applyBorder="0" applyAlignment="0" applyProtection="0">
      <alignment vertical="center"/>
    </xf>
    <xf numFmtId="0" fontId="44" fillId="9" borderId="0" applyNumberFormat="0" applyBorder="0" applyAlignment="0" applyProtection="0">
      <alignment vertical="center"/>
    </xf>
    <xf numFmtId="0" fontId="45" fillId="7" borderId="0" applyNumberFormat="0" applyBorder="0" applyAlignment="0" applyProtection="0">
      <alignment vertical="center"/>
    </xf>
    <xf numFmtId="0" fontId="46" fillId="0" borderId="0">
      <protection locked="0"/>
    </xf>
    <xf numFmtId="0" fontId="44" fillId="9" borderId="0" applyNumberFormat="0" applyBorder="0" applyAlignment="0" applyProtection="0">
      <alignment vertical="center"/>
    </xf>
    <xf numFmtId="0" fontId="44" fillId="9" borderId="0" applyNumberFormat="0" applyBorder="0" applyAlignment="0" applyProtection="0">
      <alignment vertical="center"/>
    </xf>
    <xf numFmtId="0" fontId="44" fillId="9" borderId="0" applyNumberFormat="0" applyBorder="0" applyAlignment="0" applyProtection="0">
      <alignment vertical="center"/>
    </xf>
    <xf numFmtId="0" fontId="44" fillId="20" borderId="0" applyNumberFormat="0" applyBorder="0" applyAlignment="0" applyProtection="0">
      <alignment vertical="center"/>
    </xf>
    <xf numFmtId="0" fontId="50" fillId="0" borderId="9" applyNumberFormat="0" applyFill="0" applyAlignment="0" applyProtection="0">
      <alignment vertical="center"/>
    </xf>
    <xf numFmtId="0" fontId="44" fillId="14" borderId="0" applyNumberFormat="0" applyBorder="0" applyAlignment="0" applyProtection="0">
      <alignment vertical="center"/>
    </xf>
    <xf numFmtId="0" fontId="44" fillId="5" borderId="0" applyNumberFormat="0" applyBorder="0" applyAlignment="0" applyProtection="0">
      <alignment vertical="center"/>
    </xf>
    <xf numFmtId="0" fontId="44" fillId="14" borderId="0" applyNumberFormat="0" applyBorder="0" applyAlignment="0" applyProtection="0">
      <alignment vertical="center"/>
    </xf>
    <xf numFmtId="0" fontId="44" fillId="14" borderId="0" applyNumberFormat="0" applyBorder="0" applyAlignment="0" applyProtection="0">
      <alignment vertical="center"/>
    </xf>
    <xf numFmtId="0" fontId="44" fillId="14" borderId="0" applyNumberFormat="0" applyBorder="0" applyAlignment="0" applyProtection="0">
      <alignment vertical="center"/>
    </xf>
    <xf numFmtId="0" fontId="12" fillId="16" borderId="10" applyNumberFormat="0" applyFont="0" applyAlignment="0" applyProtection="0">
      <alignment vertical="center"/>
    </xf>
    <xf numFmtId="0" fontId="44" fillId="14" borderId="0" applyNumberFormat="0" applyBorder="0" applyAlignment="0" applyProtection="0">
      <alignment vertical="center"/>
    </xf>
    <xf numFmtId="0" fontId="12" fillId="16" borderId="10" applyNumberFormat="0" applyFont="0" applyAlignment="0" applyProtection="0">
      <alignment vertical="center"/>
    </xf>
    <xf numFmtId="0" fontId="49" fillId="15" borderId="0" applyNumberFormat="0" applyBorder="0" applyAlignment="0" applyProtection="0">
      <alignment vertical="center"/>
    </xf>
    <xf numFmtId="0" fontId="44" fillId="14" borderId="0" applyNumberFormat="0" applyBorder="0" applyAlignment="0" applyProtection="0">
      <alignment vertical="center"/>
    </xf>
    <xf numFmtId="0" fontId="44" fillId="14" borderId="0" applyNumberFormat="0" applyBorder="0" applyAlignment="0" applyProtection="0">
      <alignment vertical="center"/>
    </xf>
    <xf numFmtId="0" fontId="44" fillId="14"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56" fillId="17" borderId="12" applyNumberFormat="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12" borderId="0" applyNumberFormat="0" applyBorder="0" applyAlignment="0" applyProtection="0">
      <alignment vertical="center"/>
    </xf>
    <xf numFmtId="0" fontId="44" fillId="12" borderId="0" applyNumberFormat="0" applyBorder="0" applyAlignment="0" applyProtection="0">
      <alignment vertical="center"/>
    </xf>
    <xf numFmtId="0" fontId="44" fillId="12" borderId="0" applyNumberFormat="0" applyBorder="0" applyAlignment="0" applyProtection="0">
      <alignment vertical="center"/>
    </xf>
    <xf numFmtId="0" fontId="46" fillId="16" borderId="10" applyNumberFormat="0" applyFont="0" applyAlignment="0" applyProtection="0">
      <alignment vertical="center"/>
    </xf>
    <xf numFmtId="0" fontId="44" fillId="12" borderId="0" applyNumberFormat="0" applyBorder="0" applyAlignment="0" applyProtection="0">
      <alignment vertical="center"/>
    </xf>
    <xf numFmtId="0" fontId="44" fillId="12" borderId="0" applyNumberFormat="0" applyBorder="0" applyAlignment="0" applyProtection="0">
      <alignment vertical="center"/>
    </xf>
    <xf numFmtId="0" fontId="44" fillId="12" borderId="0" applyNumberFormat="0" applyBorder="0" applyAlignment="0" applyProtection="0">
      <alignment vertical="center"/>
    </xf>
    <xf numFmtId="0" fontId="60" fillId="0" borderId="0"/>
    <xf numFmtId="0" fontId="32" fillId="0" borderId="0">
      <alignment vertical="center"/>
    </xf>
    <xf numFmtId="0" fontId="44" fillId="12" borderId="0" applyNumberFormat="0" applyBorder="0" applyAlignment="0" applyProtection="0">
      <alignment vertical="center"/>
    </xf>
    <xf numFmtId="9" fontId="12" fillId="0" borderId="0" applyFont="0" applyFill="0" applyBorder="0" applyAlignment="0" applyProtection="0"/>
    <xf numFmtId="0" fontId="44" fillId="12" borderId="0" applyNumberFormat="0" applyBorder="0" applyAlignment="0" applyProtection="0">
      <alignment vertical="center"/>
    </xf>
    <xf numFmtId="0" fontId="61" fillId="23" borderId="14" applyNumberFormat="0" applyAlignment="0" applyProtection="0">
      <alignment vertical="center"/>
    </xf>
    <xf numFmtId="0" fontId="85" fillId="0" borderId="0">
      <alignment vertical="center"/>
    </xf>
    <xf numFmtId="0" fontId="55" fillId="0" borderId="0"/>
    <xf numFmtId="0" fontId="44" fillId="12" borderId="0" applyNumberFormat="0" applyBorder="0" applyAlignment="0" applyProtection="0">
      <alignment vertical="center"/>
    </xf>
    <xf numFmtId="0" fontId="45" fillId="7" borderId="0" applyNumberFormat="0" applyBorder="0" applyAlignment="0" applyProtection="0">
      <alignment vertical="center"/>
    </xf>
    <xf numFmtId="0" fontId="85" fillId="0" borderId="0">
      <alignment vertical="center"/>
    </xf>
    <xf numFmtId="0" fontId="44" fillId="12" borderId="0" applyNumberFormat="0" applyBorder="0" applyAlignment="0" applyProtection="0">
      <alignment vertical="center"/>
    </xf>
    <xf numFmtId="0" fontId="85" fillId="0" borderId="0"/>
    <xf numFmtId="0" fontId="32" fillId="0" borderId="0">
      <alignment vertical="center"/>
    </xf>
    <xf numFmtId="0" fontId="44" fillId="12" borderId="0" applyNumberFormat="0" applyBorder="0" applyAlignment="0" applyProtection="0">
      <alignment vertical="center"/>
    </xf>
    <xf numFmtId="0" fontId="45" fillId="7" borderId="0" applyNumberFormat="0" applyBorder="0" applyAlignment="0" applyProtection="0">
      <alignment vertical="center"/>
    </xf>
    <xf numFmtId="0" fontId="44" fillId="12" borderId="0" applyNumberFormat="0" applyBorder="0" applyAlignment="0" applyProtection="0">
      <alignment vertical="center"/>
    </xf>
    <xf numFmtId="0" fontId="44" fillId="12" borderId="0" applyNumberFormat="0" applyBorder="0" applyAlignment="0" applyProtection="0">
      <alignment vertical="center"/>
    </xf>
    <xf numFmtId="0" fontId="44" fillId="12" borderId="0" applyNumberFormat="0" applyBorder="0" applyAlignment="0" applyProtection="0">
      <alignment vertical="center"/>
    </xf>
    <xf numFmtId="0" fontId="44" fillId="12" borderId="0" applyNumberFormat="0" applyBorder="0" applyAlignment="0" applyProtection="0">
      <alignment vertical="center"/>
    </xf>
    <xf numFmtId="0" fontId="44" fillId="12" borderId="0" applyNumberFormat="0" applyBorder="0" applyAlignment="0" applyProtection="0">
      <alignment vertical="center"/>
    </xf>
    <xf numFmtId="0" fontId="44" fillId="22" borderId="0" applyNumberFormat="0" applyBorder="0" applyAlignment="0" applyProtection="0">
      <alignment vertical="center"/>
    </xf>
    <xf numFmtId="0" fontId="44" fillId="21" borderId="0" applyNumberFormat="0" applyBorder="0" applyAlignment="0" applyProtection="0">
      <alignment vertical="center"/>
    </xf>
    <xf numFmtId="0" fontId="44" fillId="21" borderId="0" applyNumberFormat="0" applyBorder="0" applyAlignment="0" applyProtection="0">
      <alignment vertical="center"/>
    </xf>
    <xf numFmtId="0" fontId="44" fillId="21" borderId="0" applyNumberFormat="0" applyBorder="0" applyAlignment="0" applyProtection="0">
      <alignment vertical="center"/>
    </xf>
    <xf numFmtId="0" fontId="44" fillId="21" borderId="0" applyNumberFormat="0" applyBorder="0" applyAlignment="0" applyProtection="0">
      <alignment vertical="center"/>
    </xf>
    <xf numFmtId="0" fontId="45" fillId="7" borderId="0" applyNumberFormat="0" applyBorder="0" applyAlignment="0" applyProtection="0">
      <alignment vertical="center"/>
    </xf>
    <xf numFmtId="0" fontId="44" fillId="21" borderId="0" applyNumberFormat="0" applyBorder="0" applyAlignment="0" applyProtection="0">
      <alignment vertical="center"/>
    </xf>
    <xf numFmtId="0" fontId="44" fillId="21" borderId="0" applyNumberFormat="0" applyBorder="0" applyAlignment="0" applyProtection="0">
      <alignment vertical="center"/>
    </xf>
    <xf numFmtId="0" fontId="44" fillId="21" borderId="0" applyNumberFormat="0" applyBorder="0" applyAlignment="0" applyProtection="0">
      <alignment vertical="center"/>
    </xf>
    <xf numFmtId="0" fontId="44" fillId="21" borderId="0" applyNumberFormat="0" applyBorder="0" applyAlignment="0" applyProtection="0">
      <alignment vertical="center"/>
    </xf>
    <xf numFmtId="0" fontId="44" fillId="21" borderId="0" applyNumberFormat="0" applyBorder="0" applyAlignment="0" applyProtection="0">
      <alignment vertical="center"/>
    </xf>
    <xf numFmtId="0" fontId="44" fillId="21" borderId="0" applyNumberFormat="0" applyBorder="0" applyAlignment="0" applyProtection="0">
      <alignment vertical="center"/>
    </xf>
    <xf numFmtId="0" fontId="44" fillId="21" borderId="0" applyNumberFormat="0" applyBorder="0" applyAlignment="0" applyProtection="0">
      <alignment vertical="center"/>
    </xf>
    <xf numFmtId="0" fontId="44" fillId="21" borderId="0" applyNumberFormat="0" applyBorder="0" applyAlignment="0" applyProtection="0">
      <alignment vertical="center"/>
    </xf>
    <xf numFmtId="0" fontId="61" fillId="23" borderId="14" applyNumberFormat="0" applyAlignment="0" applyProtection="0">
      <alignment vertical="center"/>
    </xf>
    <xf numFmtId="0" fontId="44" fillId="21" borderId="0" applyNumberFormat="0" applyBorder="0" applyAlignment="0" applyProtection="0">
      <alignment vertical="center"/>
    </xf>
    <xf numFmtId="0" fontId="44" fillId="21" borderId="0" applyNumberFormat="0" applyBorder="0" applyAlignment="0" applyProtection="0">
      <alignment vertical="center"/>
    </xf>
    <xf numFmtId="0" fontId="44" fillId="21" borderId="0" applyNumberFormat="0" applyBorder="0" applyAlignment="0" applyProtection="0">
      <alignment vertical="center"/>
    </xf>
    <xf numFmtId="0" fontId="45" fillId="7" borderId="0" applyNumberFormat="0" applyBorder="0" applyAlignment="0" applyProtection="0">
      <alignment vertical="center"/>
    </xf>
    <xf numFmtId="0" fontId="44" fillId="21" borderId="0" applyNumberFormat="0" applyBorder="0" applyAlignment="0" applyProtection="0">
      <alignment vertical="center"/>
    </xf>
    <xf numFmtId="0" fontId="44" fillId="21" borderId="0" applyNumberFormat="0" applyBorder="0" applyAlignment="0" applyProtection="0">
      <alignment vertical="center"/>
    </xf>
    <xf numFmtId="0" fontId="44" fillId="21" borderId="0" applyNumberFormat="0" applyBorder="0" applyAlignment="0" applyProtection="0">
      <alignment vertical="center"/>
    </xf>
    <xf numFmtId="0" fontId="44" fillId="21"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4" fillId="22" borderId="0" applyNumberFormat="0" applyBorder="0" applyAlignment="0" applyProtection="0">
      <alignment vertical="center"/>
    </xf>
    <xf numFmtId="0" fontId="44" fillId="22" borderId="0" applyNumberFormat="0" applyBorder="0" applyAlignment="0" applyProtection="0">
      <alignment vertical="center"/>
    </xf>
    <xf numFmtId="0" fontId="44" fillId="22" borderId="0" applyNumberFormat="0" applyBorder="0" applyAlignment="0" applyProtection="0">
      <alignment vertical="center"/>
    </xf>
    <xf numFmtId="0" fontId="45" fillId="7" borderId="0" applyNumberFormat="0" applyBorder="0" applyAlignment="0" applyProtection="0">
      <alignment vertical="center"/>
    </xf>
    <xf numFmtId="0" fontId="44" fillId="22" borderId="0" applyNumberFormat="0" applyBorder="0" applyAlignment="0" applyProtection="0">
      <alignment vertical="center"/>
    </xf>
    <xf numFmtId="0" fontId="45" fillId="7" borderId="0" applyNumberFormat="0" applyBorder="0" applyAlignment="0" applyProtection="0">
      <alignment vertical="center"/>
    </xf>
    <xf numFmtId="0" fontId="44" fillId="22" borderId="0" applyNumberFormat="0" applyBorder="0" applyAlignment="0" applyProtection="0">
      <alignment vertical="center"/>
    </xf>
    <xf numFmtId="0" fontId="45" fillId="7" borderId="0" applyNumberFormat="0" applyBorder="0" applyAlignment="0" applyProtection="0">
      <alignment vertical="center"/>
    </xf>
    <xf numFmtId="0" fontId="44" fillId="22" borderId="0" applyNumberFormat="0" applyBorder="0" applyAlignment="0" applyProtection="0">
      <alignment vertical="center"/>
    </xf>
    <xf numFmtId="0" fontId="57" fillId="0" borderId="0" applyNumberFormat="0" applyFill="0" applyBorder="0" applyAlignment="0" applyProtection="0">
      <alignment vertical="center"/>
    </xf>
    <xf numFmtId="0" fontId="44" fillId="22" borderId="0" applyNumberFormat="0" applyBorder="0" applyAlignment="0" applyProtection="0">
      <alignment vertical="center"/>
    </xf>
    <xf numFmtId="0" fontId="44" fillId="22" borderId="0" applyNumberFormat="0" applyBorder="0" applyAlignment="0" applyProtection="0">
      <alignment vertical="center"/>
    </xf>
    <xf numFmtId="0" fontId="12" fillId="0" borderId="0"/>
    <xf numFmtId="0" fontId="12" fillId="0" borderId="0"/>
    <xf numFmtId="0" fontId="12" fillId="0" borderId="0"/>
    <xf numFmtId="0" fontId="44" fillId="22" borderId="0" applyNumberFormat="0" applyBorder="0" applyAlignment="0" applyProtection="0">
      <alignment vertical="center"/>
    </xf>
    <xf numFmtId="0" fontId="45" fillId="7" borderId="0" applyNumberFormat="0" applyBorder="0" applyAlignment="0" applyProtection="0">
      <alignment vertical="center"/>
    </xf>
    <xf numFmtId="0" fontId="44" fillId="22" borderId="0" applyNumberFormat="0" applyBorder="0" applyAlignment="0" applyProtection="0">
      <alignment vertical="center"/>
    </xf>
    <xf numFmtId="0" fontId="45" fillId="7" borderId="0" applyNumberFormat="0" applyBorder="0" applyAlignment="0" applyProtection="0">
      <alignment vertical="center"/>
    </xf>
    <xf numFmtId="0" fontId="44" fillId="22" borderId="0" applyNumberFormat="0" applyBorder="0" applyAlignment="0" applyProtection="0">
      <alignment vertical="center"/>
    </xf>
    <xf numFmtId="0" fontId="44" fillId="22" borderId="0" applyNumberFormat="0" applyBorder="0" applyAlignment="0" applyProtection="0">
      <alignment vertical="center"/>
    </xf>
    <xf numFmtId="0" fontId="44" fillId="22" borderId="0" applyNumberFormat="0" applyBorder="0" applyAlignment="0" applyProtection="0">
      <alignment vertical="center"/>
    </xf>
    <xf numFmtId="0" fontId="44" fillId="22" borderId="0" applyNumberFormat="0" applyBorder="0" applyAlignment="0" applyProtection="0">
      <alignment vertical="center"/>
    </xf>
    <xf numFmtId="0" fontId="44" fillId="22" borderId="0" applyNumberFormat="0" applyBorder="0" applyAlignment="0" applyProtection="0">
      <alignment vertical="center"/>
    </xf>
    <xf numFmtId="0" fontId="45" fillId="7" borderId="0" applyNumberFormat="0" applyBorder="0" applyAlignment="0" applyProtection="0">
      <alignment vertical="center"/>
    </xf>
    <xf numFmtId="0" fontId="49" fillId="15" borderId="0" applyNumberFormat="0" applyBorder="0" applyAlignment="0" applyProtection="0">
      <alignment vertical="center"/>
    </xf>
    <xf numFmtId="9" fontId="12" fillId="0" borderId="0" applyFont="0" applyFill="0" applyBorder="0" applyAlignment="0" applyProtection="0"/>
    <xf numFmtId="0" fontId="44" fillId="22" borderId="0" applyNumberFormat="0" applyBorder="0" applyAlignment="0" applyProtection="0">
      <alignment vertical="center"/>
    </xf>
    <xf numFmtId="0" fontId="49" fillId="15" borderId="0" applyNumberFormat="0" applyBorder="0" applyAlignment="0" applyProtection="0">
      <alignment vertical="center"/>
    </xf>
    <xf numFmtId="0" fontId="44" fillId="22" borderId="0" applyNumberFormat="0" applyBorder="0" applyAlignment="0" applyProtection="0">
      <alignment vertical="center"/>
    </xf>
    <xf numFmtId="0" fontId="49" fillId="15" borderId="0" applyNumberFormat="0" applyBorder="0" applyAlignment="0" applyProtection="0">
      <alignment vertical="center"/>
    </xf>
    <xf numFmtId="0" fontId="44" fillId="22" borderId="0" applyNumberFormat="0" applyBorder="0" applyAlignment="0" applyProtection="0">
      <alignment vertical="center"/>
    </xf>
    <xf numFmtId="0" fontId="49" fillId="15" borderId="0" applyNumberFormat="0" applyBorder="0" applyAlignment="0" applyProtection="0">
      <alignment vertical="center"/>
    </xf>
    <xf numFmtId="0" fontId="44" fillId="22" borderId="0" applyNumberFormat="0" applyBorder="0" applyAlignment="0" applyProtection="0">
      <alignment vertical="center"/>
    </xf>
    <xf numFmtId="0" fontId="44" fillId="9" borderId="0" applyNumberFormat="0" applyBorder="0" applyAlignment="0" applyProtection="0">
      <alignment vertical="center"/>
    </xf>
    <xf numFmtId="0" fontId="12" fillId="0" borderId="0"/>
    <xf numFmtId="0" fontId="12" fillId="0" borderId="0"/>
    <xf numFmtId="0" fontId="44" fillId="9" borderId="0" applyNumberFormat="0" applyBorder="0" applyAlignment="0" applyProtection="0">
      <alignment vertical="center"/>
    </xf>
    <xf numFmtId="0" fontId="12" fillId="0" borderId="0"/>
    <xf numFmtId="0" fontId="12" fillId="0" borderId="0"/>
    <xf numFmtId="0" fontId="44" fillId="9" borderId="0" applyNumberFormat="0" applyBorder="0" applyAlignment="0" applyProtection="0">
      <alignment vertical="center"/>
    </xf>
    <xf numFmtId="0" fontId="45" fillId="7" borderId="0" applyNumberFormat="0" applyBorder="0" applyAlignment="0" applyProtection="0">
      <alignment vertical="center"/>
    </xf>
    <xf numFmtId="0" fontId="12" fillId="0" borderId="0"/>
    <xf numFmtId="0" fontId="12" fillId="0" borderId="0"/>
    <xf numFmtId="0" fontId="44" fillId="9" borderId="0" applyNumberFormat="0" applyBorder="0" applyAlignment="0" applyProtection="0">
      <alignment vertical="center"/>
    </xf>
    <xf numFmtId="0" fontId="44" fillId="21" borderId="0" applyNumberFormat="0" applyBorder="0" applyAlignment="0" applyProtection="0">
      <alignment vertical="center"/>
    </xf>
    <xf numFmtId="0" fontId="45" fillId="7" borderId="0" applyNumberFormat="0" applyBorder="0" applyAlignment="0" applyProtection="0">
      <alignment vertical="center"/>
    </xf>
    <xf numFmtId="0" fontId="12" fillId="0" borderId="0"/>
    <xf numFmtId="0" fontId="12" fillId="0" borderId="0"/>
    <xf numFmtId="0" fontId="44" fillId="9" borderId="0" applyNumberFormat="0" applyBorder="0" applyAlignment="0" applyProtection="0">
      <alignment vertical="center"/>
    </xf>
    <xf numFmtId="0" fontId="44" fillId="14" borderId="0" applyNumberFormat="0" applyBorder="0" applyAlignment="0" applyProtection="0">
      <alignment vertical="center"/>
    </xf>
    <xf numFmtId="0" fontId="44" fillId="14" borderId="0" applyNumberFormat="0" applyBorder="0" applyAlignment="0" applyProtection="0">
      <alignment vertical="center"/>
    </xf>
    <xf numFmtId="0" fontId="44" fillId="14" borderId="0" applyNumberFormat="0" applyBorder="0" applyAlignment="0" applyProtection="0">
      <alignment vertical="center"/>
    </xf>
    <xf numFmtId="0" fontId="44" fillId="14" borderId="0" applyNumberFormat="0" applyBorder="0" applyAlignment="0" applyProtection="0">
      <alignment vertical="center"/>
    </xf>
    <xf numFmtId="0" fontId="44" fillId="24" borderId="0" applyNumberFormat="0" applyBorder="0" applyAlignment="0" applyProtection="0">
      <alignment vertical="center"/>
    </xf>
    <xf numFmtId="0" fontId="44" fillId="14" borderId="0" applyNumberFormat="0" applyBorder="0" applyAlignment="0" applyProtection="0">
      <alignment vertical="center"/>
    </xf>
    <xf numFmtId="0" fontId="44" fillId="5" borderId="0" applyNumberFormat="0" applyBorder="0" applyAlignment="0" applyProtection="0">
      <alignment vertical="center"/>
    </xf>
    <xf numFmtId="0" fontId="12" fillId="0" borderId="0"/>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12" borderId="0" applyNumberFormat="0" applyBorder="0" applyAlignment="0" applyProtection="0">
      <alignment vertical="center"/>
    </xf>
    <xf numFmtId="0" fontId="44" fillId="12" borderId="0" applyNumberFormat="0" applyBorder="0" applyAlignment="0" applyProtection="0">
      <alignment vertical="center"/>
    </xf>
    <xf numFmtId="0" fontId="44" fillId="12" borderId="0" applyNumberFormat="0" applyBorder="0" applyAlignment="0" applyProtection="0">
      <alignment vertical="center"/>
    </xf>
    <xf numFmtId="0" fontId="44" fillId="12" borderId="0" applyNumberFormat="0" applyBorder="0" applyAlignment="0" applyProtection="0">
      <alignment vertical="center"/>
    </xf>
    <xf numFmtId="0" fontId="44" fillId="12" borderId="0" applyNumberFormat="0" applyBorder="0" applyAlignment="0" applyProtection="0">
      <alignment vertical="center"/>
    </xf>
    <xf numFmtId="0" fontId="44" fillId="21" borderId="0" applyNumberFormat="0" applyBorder="0" applyAlignment="0" applyProtection="0">
      <alignment vertical="center"/>
    </xf>
    <xf numFmtId="0" fontId="44" fillId="21" borderId="0" applyNumberFormat="0" applyBorder="0" applyAlignment="0" applyProtection="0">
      <alignment vertical="center"/>
    </xf>
    <xf numFmtId="0" fontId="44" fillId="21" borderId="0" applyNumberFormat="0" applyBorder="0" applyAlignment="0" applyProtection="0">
      <alignment vertical="center"/>
    </xf>
    <xf numFmtId="0" fontId="44" fillId="21" borderId="0" applyNumberFormat="0" applyBorder="0" applyAlignment="0" applyProtection="0">
      <alignment vertical="center"/>
    </xf>
    <xf numFmtId="0" fontId="49" fillId="15"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180" fontId="60" fillId="0" borderId="0" applyFill="0" applyBorder="0" applyAlignment="0"/>
    <xf numFmtId="0" fontId="46" fillId="0" borderId="0">
      <alignment vertical="center"/>
      <protection locked="0"/>
    </xf>
    <xf numFmtId="41" fontId="62" fillId="0" borderId="0" applyFont="0" applyFill="0" applyBorder="0" applyAlignment="0" applyProtection="0"/>
    <xf numFmtId="181" fontId="21" fillId="0" borderId="0"/>
    <xf numFmtId="0" fontId="12" fillId="0" borderId="0">
      <alignment vertical="center"/>
    </xf>
    <xf numFmtId="43" fontId="62" fillId="0" borderId="0" applyFont="0" applyFill="0" applyBorder="0" applyAlignment="0" applyProtection="0"/>
    <xf numFmtId="0" fontId="12" fillId="0" borderId="0"/>
    <xf numFmtId="182" fontId="62" fillId="0" borderId="0" applyFont="0" applyFill="0" applyBorder="0" applyAlignment="0" applyProtection="0"/>
    <xf numFmtId="183" fontId="62" fillId="0" borderId="0" applyFont="0" applyFill="0" applyBorder="0" applyAlignment="0" applyProtection="0"/>
    <xf numFmtId="0" fontId="63" fillId="0" borderId="0" applyProtection="0"/>
    <xf numFmtId="184" fontId="21" fillId="0" borderId="0"/>
    <xf numFmtId="0" fontId="12" fillId="0" borderId="0"/>
    <xf numFmtId="0" fontId="12" fillId="0" borderId="0"/>
    <xf numFmtId="0" fontId="49" fillId="15" borderId="0" applyNumberFormat="0" applyBorder="0" applyAlignment="0" applyProtection="0">
      <alignment vertical="center"/>
    </xf>
    <xf numFmtId="2" fontId="63" fillId="0" borderId="0" applyProtection="0"/>
    <xf numFmtId="0" fontId="44" fillId="21" borderId="0" applyNumberFormat="0" applyBorder="0" applyAlignment="0" applyProtection="0">
      <alignment vertical="center"/>
    </xf>
    <xf numFmtId="0" fontId="64" fillId="0" borderId="15" applyNumberFormat="0" applyAlignment="0" applyProtection="0">
      <alignment horizontal="left" vertical="center"/>
    </xf>
    <xf numFmtId="0" fontId="44" fillId="21" borderId="0" applyNumberFormat="0" applyBorder="0" applyAlignment="0" applyProtection="0">
      <alignment vertical="center"/>
    </xf>
    <xf numFmtId="0" fontId="64" fillId="0" borderId="5">
      <alignment horizontal="left" vertical="center"/>
    </xf>
    <xf numFmtId="0" fontId="65" fillId="0" borderId="0" applyProtection="0"/>
    <xf numFmtId="0" fontId="45" fillId="7" borderId="0" applyNumberFormat="0" applyBorder="0" applyAlignment="0" applyProtection="0">
      <alignment vertical="center"/>
    </xf>
    <xf numFmtId="0" fontId="64" fillId="0" borderId="0" applyProtection="0"/>
    <xf numFmtId="0" fontId="44" fillId="12" borderId="0" applyNumberFormat="0" applyBorder="0" applyAlignment="0" applyProtection="0">
      <alignment vertical="center"/>
    </xf>
    <xf numFmtId="0" fontId="66" fillId="0" borderId="0"/>
    <xf numFmtId="0" fontId="67" fillId="0" borderId="0"/>
    <xf numFmtId="0" fontId="12" fillId="0" borderId="0">
      <alignment vertical="center"/>
    </xf>
    <xf numFmtId="1" fontId="62" fillId="0" borderId="0"/>
    <xf numFmtId="0" fontId="55" fillId="0" borderId="0"/>
    <xf numFmtId="0" fontId="63" fillId="0" borderId="16" applyProtection="0"/>
    <xf numFmtId="9" fontId="12" fillId="0" borderId="0" applyFont="0" applyFill="0" applyBorder="0" applyAlignment="0" applyProtection="0">
      <alignment vertical="center"/>
    </xf>
    <xf numFmtId="0" fontId="45" fillId="7" borderId="0" applyNumberFormat="0" applyBorder="0" applyAlignment="0" applyProtection="0">
      <alignment vertical="center"/>
    </xf>
    <xf numFmtId="9" fontId="12" fillId="0" borderId="0" applyFont="0" applyFill="0" applyBorder="0" applyAlignment="0" applyProtection="0">
      <alignment vertical="center"/>
    </xf>
    <xf numFmtId="0" fontId="45" fillId="7"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49" fillId="15" borderId="0" applyNumberFormat="0" applyBorder="0" applyAlignment="0" applyProtection="0">
      <alignment vertical="center"/>
    </xf>
    <xf numFmtId="9" fontId="12" fillId="0" borderId="0" applyFont="0" applyFill="0" applyBorder="0" applyAlignment="0" applyProtection="0"/>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12" fillId="0" borderId="0">
      <alignment vertical="center"/>
    </xf>
    <xf numFmtId="0" fontId="12" fillId="0" borderId="0"/>
    <xf numFmtId="9" fontId="12" fillId="0" borderId="0" applyFont="0" applyFill="0" applyBorder="0" applyAlignment="0" applyProtection="0">
      <alignment vertical="center"/>
    </xf>
    <xf numFmtId="0" fontId="12" fillId="0" borderId="0"/>
    <xf numFmtId="0" fontId="12" fillId="0" borderId="0"/>
    <xf numFmtId="9" fontId="12" fillId="0" borderId="0" applyFont="0" applyFill="0" applyBorder="0" applyAlignment="0" applyProtection="0">
      <alignment vertical="center"/>
    </xf>
    <xf numFmtId="0" fontId="12" fillId="0" borderId="0"/>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xf numFmtId="0" fontId="49" fillId="15" borderId="0" applyNumberFormat="0" applyBorder="0" applyAlignment="0"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0" fontId="50" fillId="0" borderId="9" applyNumberFormat="0" applyFill="0" applyAlignment="0" applyProtection="0">
      <alignment vertical="center"/>
    </xf>
    <xf numFmtId="0" fontId="50" fillId="0" borderId="9" applyNumberFormat="0" applyFill="0" applyAlignment="0" applyProtection="0">
      <alignment vertical="center"/>
    </xf>
    <xf numFmtId="0" fontId="50" fillId="0" borderId="9" applyNumberFormat="0" applyFill="0" applyAlignment="0" applyProtection="0">
      <alignment vertical="center"/>
    </xf>
    <xf numFmtId="0" fontId="50" fillId="0" borderId="9" applyNumberFormat="0" applyFill="0" applyAlignment="0" applyProtection="0">
      <alignment vertical="center"/>
    </xf>
    <xf numFmtId="0" fontId="50" fillId="0" borderId="9" applyNumberFormat="0" applyFill="0" applyAlignment="0" applyProtection="0">
      <alignment vertical="center"/>
    </xf>
    <xf numFmtId="0" fontId="50" fillId="0" borderId="9" applyNumberFormat="0" applyFill="0" applyAlignment="0" applyProtection="0">
      <alignment vertical="center"/>
    </xf>
    <xf numFmtId="0" fontId="50" fillId="0" borderId="9" applyNumberFormat="0" applyFill="0" applyAlignment="0" applyProtection="0">
      <alignment vertical="center"/>
    </xf>
    <xf numFmtId="0" fontId="44" fillId="6" borderId="0" applyNumberFormat="0" applyBorder="0" applyAlignment="0" applyProtection="0">
      <alignment vertical="center"/>
    </xf>
    <xf numFmtId="0" fontId="45" fillId="7" borderId="0" applyNumberFormat="0" applyBorder="0" applyAlignment="0" applyProtection="0">
      <alignment vertical="center"/>
    </xf>
    <xf numFmtId="0" fontId="50" fillId="0" borderId="9" applyNumberFormat="0" applyFill="0" applyAlignment="0" applyProtection="0">
      <alignment vertical="center"/>
    </xf>
    <xf numFmtId="0" fontId="49" fillId="15" borderId="0" applyNumberFormat="0" applyBorder="0" applyAlignment="0" applyProtection="0">
      <alignment vertical="center"/>
    </xf>
    <xf numFmtId="0" fontId="50" fillId="0" borderId="9" applyNumberFormat="0" applyFill="0" applyAlignment="0" applyProtection="0">
      <alignment vertical="center"/>
    </xf>
    <xf numFmtId="0" fontId="50" fillId="0" borderId="9" applyNumberFormat="0" applyFill="0" applyAlignment="0" applyProtection="0">
      <alignment vertical="center"/>
    </xf>
    <xf numFmtId="0" fontId="12" fillId="0" borderId="0"/>
    <xf numFmtId="0" fontId="50" fillId="0" borderId="9" applyNumberFormat="0" applyFill="0" applyAlignment="0" applyProtection="0">
      <alignment vertical="center"/>
    </xf>
    <xf numFmtId="0" fontId="47" fillId="0" borderId="8" applyNumberFormat="0" applyFill="0" applyAlignment="0" applyProtection="0">
      <alignment vertical="center"/>
    </xf>
    <xf numFmtId="0" fontId="47" fillId="0" borderId="8" applyNumberFormat="0" applyFill="0" applyAlignment="0" applyProtection="0">
      <alignment vertical="center"/>
    </xf>
    <xf numFmtId="0" fontId="47" fillId="0" borderId="8" applyNumberFormat="0" applyFill="0" applyAlignment="0" applyProtection="0">
      <alignment vertical="center"/>
    </xf>
    <xf numFmtId="0" fontId="47" fillId="0" borderId="8" applyNumberFormat="0" applyFill="0" applyAlignment="0" applyProtection="0">
      <alignment vertical="center"/>
    </xf>
    <xf numFmtId="0" fontId="47" fillId="0" borderId="8" applyNumberFormat="0" applyFill="0" applyAlignment="0" applyProtection="0">
      <alignment vertical="center"/>
    </xf>
    <xf numFmtId="0" fontId="47" fillId="0" borderId="8" applyNumberFormat="0" applyFill="0" applyAlignment="0" applyProtection="0">
      <alignment vertical="center"/>
    </xf>
    <xf numFmtId="0" fontId="47" fillId="0" borderId="8" applyNumberFormat="0" applyFill="0" applyAlignment="0" applyProtection="0">
      <alignment vertical="center"/>
    </xf>
    <xf numFmtId="0" fontId="47" fillId="0" borderId="8" applyNumberFormat="0" applyFill="0" applyAlignment="0" applyProtection="0">
      <alignment vertical="center"/>
    </xf>
    <xf numFmtId="0" fontId="47" fillId="0" borderId="8" applyNumberFormat="0" applyFill="0" applyAlignment="0" applyProtection="0">
      <alignment vertical="center"/>
    </xf>
    <xf numFmtId="0" fontId="12" fillId="0" borderId="0">
      <alignment vertical="center"/>
    </xf>
    <xf numFmtId="0" fontId="47" fillId="0" borderId="8" applyNumberFormat="0" applyFill="0" applyAlignment="0" applyProtection="0">
      <alignment vertical="center"/>
    </xf>
    <xf numFmtId="0" fontId="47" fillId="0" borderId="8" applyNumberFormat="0" applyFill="0" applyAlignment="0" applyProtection="0">
      <alignment vertical="center"/>
    </xf>
    <xf numFmtId="0" fontId="12" fillId="0" borderId="0"/>
    <xf numFmtId="0" fontId="47" fillId="0" borderId="8" applyNumberFormat="0" applyFill="0" applyAlignment="0" applyProtection="0">
      <alignment vertical="center"/>
    </xf>
    <xf numFmtId="0" fontId="53" fillId="0" borderId="17" applyNumberFormat="0" applyFill="0" applyAlignment="0" applyProtection="0">
      <alignment vertical="center"/>
    </xf>
    <xf numFmtId="0" fontId="45" fillId="7" borderId="0" applyNumberFormat="0" applyBorder="0" applyAlignment="0" applyProtection="0">
      <alignment vertical="center"/>
    </xf>
    <xf numFmtId="0" fontId="53" fillId="0" borderId="17" applyNumberFormat="0" applyFill="0" applyAlignment="0" applyProtection="0">
      <alignment vertical="center"/>
    </xf>
    <xf numFmtId="0" fontId="45" fillId="7" borderId="0" applyNumberFormat="0" applyBorder="0" applyAlignment="0" applyProtection="0">
      <alignment vertical="center"/>
    </xf>
    <xf numFmtId="0" fontId="53" fillId="0" borderId="17" applyNumberFormat="0" applyFill="0" applyAlignment="0" applyProtection="0">
      <alignment vertical="center"/>
    </xf>
    <xf numFmtId="0" fontId="45" fillId="7" borderId="0" applyNumberFormat="0" applyBorder="0" applyAlignment="0" applyProtection="0">
      <alignment vertical="center"/>
    </xf>
    <xf numFmtId="0" fontId="53" fillId="0" borderId="17" applyNumberFormat="0" applyFill="0" applyAlignment="0" applyProtection="0">
      <alignment vertical="center"/>
    </xf>
    <xf numFmtId="0" fontId="45" fillId="7" borderId="0" applyNumberFormat="0" applyBorder="0" applyAlignment="0" applyProtection="0">
      <alignment vertical="center"/>
    </xf>
    <xf numFmtId="0" fontId="53" fillId="0" borderId="17" applyNumberFormat="0" applyFill="0" applyAlignment="0" applyProtection="0">
      <alignment vertical="center"/>
    </xf>
    <xf numFmtId="0" fontId="53" fillId="0" borderId="17" applyNumberFormat="0" applyFill="0" applyAlignment="0" applyProtection="0">
      <alignment vertical="center"/>
    </xf>
    <xf numFmtId="0" fontId="12" fillId="0" borderId="0">
      <alignment vertical="center"/>
    </xf>
    <xf numFmtId="0" fontId="53" fillId="0" borderId="17" applyNumberFormat="0" applyFill="0" applyAlignment="0" applyProtection="0">
      <alignment vertical="center"/>
    </xf>
    <xf numFmtId="0" fontId="53" fillId="0" borderId="17" applyNumberFormat="0" applyFill="0" applyAlignment="0" applyProtection="0">
      <alignment vertical="center"/>
    </xf>
    <xf numFmtId="0" fontId="53" fillId="0" borderId="17" applyNumberFormat="0" applyFill="0" applyAlignment="0" applyProtection="0">
      <alignment vertical="center"/>
    </xf>
    <xf numFmtId="0" fontId="53" fillId="0" borderId="17" applyNumberFormat="0" applyFill="0" applyAlignment="0" applyProtection="0">
      <alignment vertical="center"/>
    </xf>
    <xf numFmtId="0" fontId="51" fillId="17" borderId="11" applyNumberFormat="0" applyAlignment="0" applyProtection="0">
      <alignment vertical="center"/>
    </xf>
    <xf numFmtId="0" fontId="53" fillId="0" borderId="17" applyNumberFormat="0" applyFill="0" applyAlignment="0" applyProtection="0">
      <alignment vertical="center"/>
    </xf>
    <xf numFmtId="0" fontId="53" fillId="0" borderId="17" applyNumberFormat="0" applyFill="0" applyAlignment="0" applyProtection="0">
      <alignment vertical="center"/>
    </xf>
    <xf numFmtId="0" fontId="53" fillId="0" borderId="17" applyNumberFormat="0" applyFill="0" applyAlignment="0" applyProtection="0">
      <alignment vertical="center"/>
    </xf>
    <xf numFmtId="0" fontId="53" fillId="0" borderId="17" applyNumberFormat="0" applyFill="0" applyAlignment="0" applyProtection="0">
      <alignment vertical="center"/>
    </xf>
    <xf numFmtId="0" fontId="12" fillId="0" borderId="0"/>
    <xf numFmtId="0" fontId="53" fillId="0" borderId="17" applyNumberFormat="0" applyFill="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44" fillId="20" borderId="0" applyNumberFormat="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44" fillId="6" borderId="0" applyNumberFormat="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45" fillId="7" borderId="0" applyNumberFormat="0" applyBorder="0" applyAlignment="0" applyProtection="0">
      <alignment vertical="center"/>
    </xf>
    <xf numFmtId="0" fontId="12" fillId="0" borderId="0"/>
    <xf numFmtId="0" fontId="12" fillId="0" borderId="0"/>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45" fillId="7" borderId="0" applyNumberFormat="0" applyBorder="0" applyAlignment="0" applyProtection="0">
      <alignment vertical="center"/>
    </xf>
    <xf numFmtId="0" fontId="54" fillId="0" borderId="0" applyNumberFormat="0" applyFill="0" applyBorder="0" applyAlignment="0" applyProtection="0">
      <alignment vertical="center"/>
    </xf>
    <xf numFmtId="0" fontId="12" fillId="0" borderId="0"/>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12" fillId="0" borderId="0"/>
    <xf numFmtId="0" fontId="54" fillId="0" borderId="0" applyNumberFormat="0" applyFill="0" applyBorder="0" applyAlignment="0" applyProtection="0">
      <alignment vertical="center"/>
    </xf>
    <xf numFmtId="0" fontId="3" fillId="0" borderId="1">
      <alignment horizontal="distributed" vertical="center" wrapText="1"/>
    </xf>
    <xf numFmtId="0" fontId="3" fillId="0" borderId="1">
      <alignment horizontal="distributed" vertical="center" wrapText="1"/>
    </xf>
    <xf numFmtId="0" fontId="3" fillId="0" borderId="1">
      <alignment horizontal="distributed" vertical="center" wrapText="1"/>
    </xf>
    <xf numFmtId="0" fontId="57" fillId="0" borderId="0" applyNumberFormat="0" applyFill="0" applyBorder="0" applyAlignment="0" applyProtection="0">
      <alignment vertical="center"/>
    </xf>
    <xf numFmtId="0" fontId="49" fillId="15" borderId="0" applyNumberFormat="0" applyBorder="0" applyAlignment="0" applyProtection="0">
      <alignment vertical="center"/>
    </xf>
    <xf numFmtId="0" fontId="57" fillId="0" borderId="0" applyNumberFormat="0" applyFill="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12" fillId="0" borderId="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57" fillId="0" borderId="0" applyNumberFormat="0" applyFill="0" applyBorder="0" applyAlignment="0" applyProtection="0">
      <alignment vertical="center"/>
    </xf>
    <xf numFmtId="0" fontId="12" fillId="0" borderId="0">
      <alignment vertical="center"/>
    </xf>
    <xf numFmtId="0" fontId="12" fillId="0" borderId="0"/>
    <xf numFmtId="0" fontId="12" fillId="0" borderId="0"/>
    <xf numFmtId="0" fontId="49" fillId="15" borderId="0" applyNumberFormat="0" applyBorder="0" applyAlignment="0" applyProtection="0">
      <alignment vertical="center"/>
    </xf>
    <xf numFmtId="0" fontId="57" fillId="0" borderId="0" applyNumberFormat="0" applyFill="0" applyBorder="0" applyAlignment="0" applyProtection="0">
      <alignment vertical="center"/>
    </xf>
    <xf numFmtId="0" fontId="12" fillId="0" borderId="0"/>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62" fillId="0" borderId="0"/>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12" fillId="0" borderId="0"/>
    <xf numFmtId="0" fontId="49" fillId="15" borderId="0" applyNumberFormat="0" applyBorder="0" applyAlignment="0" applyProtection="0">
      <alignment vertical="center"/>
    </xf>
    <xf numFmtId="0" fontId="12" fillId="0" borderId="0"/>
    <xf numFmtId="0" fontId="49" fillId="15" borderId="0" applyNumberFormat="0" applyBorder="0" applyAlignment="0" applyProtection="0">
      <alignment vertical="center"/>
    </xf>
    <xf numFmtId="0" fontId="12" fillId="0" borderId="0"/>
    <xf numFmtId="0" fontId="49" fillId="15" borderId="0" applyNumberFormat="0" applyBorder="0" applyAlignment="0" applyProtection="0">
      <alignment vertical="center"/>
    </xf>
    <xf numFmtId="0" fontId="12" fillId="0" borderId="0"/>
    <xf numFmtId="0" fontId="49" fillId="15" borderId="0" applyNumberFormat="0" applyBorder="0" applyAlignment="0" applyProtection="0">
      <alignment vertical="center"/>
    </xf>
    <xf numFmtId="0" fontId="12" fillId="0" borderId="0"/>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58" fillId="18" borderId="11" applyNumberFormat="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5" fillId="7"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4" fillId="21"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68" fillId="0" borderId="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5" fillId="7" borderId="0" applyNumberFormat="0" applyBorder="0" applyAlignment="0" applyProtection="0">
      <alignment vertical="center"/>
    </xf>
    <xf numFmtId="0" fontId="49" fillId="15" borderId="0" applyNumberFormat="0" applyBorder="0" applyAlignment="0" applyProtection="0">
      <alignment vertical="center"/>
    </xf>
    <xf numFmtId="0" fontId="51" fillId="17" borderId="11" applyNumberFormat="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12" fillId="0" borderId="0"/>
    <xf numFmtId="0" fontId="12" fillId="0" borderId="0"/>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4" fillId="6" borderId="0" applyNumberFormat="0" applyBorder="0" applyAlignment="0" applyProtection="0">
      <alignment vertical="center"/>
    </xf>
    <xf numFmtId="0" fontId="12" fillId="0" borderId="0">
      <alignment vertical="center"/>
    </xf>
    <xf numFmtId="0" fontId="49" fillId="15" borderId="0" applyNumberFormat="0" applyBorder="0" applyAlignment="0" applyProtection="0">
      <alignment vertical="center"/>
    </xf>
    <xf numFmtId="0" fontId="44" fillId="2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12" fillId="0" borderId="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6" fillId="0" borderId="0">
      <protection locked="0"/>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12" fillId="0" borderId="0">
      <alignment vertical="center"/>
    </xf>
    <xf numFmtId="0" fontId="49" fillId="15" borderId="0" applyNumberFormat="0" applyBorder="0" applyAlignment="0" applyProtection="0">
      <alignment vertical="center"/>
    </xf>
    <xf numFmtId="0" fontId="45" fillId="7" borderId="0" applyNumberFormat="0" applyBorder="0" applyAlignment="0" applyProtection="0">
      <alignment vertical="center"/>
    </xf>
    <xf numFmtId="0" fontId="12" fillId="0" borderId="0">
      <alignment vertical="center"/>
    </xf>
    <xf numFmtId="0" fontId="49" fillId="15" borderId="0" applyNumberFormat="0" applyBorder="0" applyAlignment="0" applyProtection="0">
      <alignment vertical="center"/>
    </xf>
    <xf numFmtId="0" fontId="45" fillId="7" borderId="0" applyNumberFormat="0" applyBorder="0" applyAlignment="0" applyProtection="0">
      <alignment vertical="center"/>
    </xf>
    <xf numFmtId="0" fontId="12" fillId="0" borderId="0">
      <alignment vertical="center"/>
    </xf>
    <xf numFmtId="0" fontId="49" fillId="15" borderId="0" applyNumberFormat="0" applyBorder="0" applyAlignment="0" applyProtection="0">
      <alignment vertical="center"/>
    </xf>
    <xf numFmtId="0" fontId="46" fillId="0" borderId="0">
      <alignment vertical="center"/>
      <protection locked="0"/>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58" fillId="18" borderId="11" applyNumberFormat="0" applyAlignment="0" applyProtection="0">
      <alignment vertical="center"/>
    </xf>
    <xf numFmtId="0" fontId="49" fillId="15" borderId="0" applyNumberFormat="0" applyBorder="0" applyAlignment="0" applyProtection="0">
      <alignment vertical="center"/>
    </xf>
    <xf numFmtId="0" fontId="58" fillId="18" borderId="11" applyNumberFormat="0" applyAlignment="0" applyProtection="0">
      <alignment vertical="center"/>
    </xf>
    <xf numFmtId="0" fontId="49" fillId="15" borderId="0" applyNumberFormat="0" applyBorder="0" applyAlignment="0" applyProtection="0">
      <alignment vertical="center"/>
    </xf>
    <xf numFmtId="0" fontId="12" fillId="0" borderId="0"/>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12" fillId="0" borderId="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5" fillId="7"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51" fillId="17" borderId="11" applyNumberFormat="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6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12" fillId="0" borderId="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12" fillId="0" borderId="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12" fillId="0" borderId="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1" fontId="3" fillId="0" borderId="1">
      <alignment vertical="center"/>
      <protection locked="0"/>
    </xf>
    <xf numFmtId="0" fontId="12" fillId="0" borderId="0">
      <alignment vertical="center"/>
    </xf>
    <xf numFmtId="0" fontId="49" fillId="15" borderId="0" applyNumberFormat="0" applyBorder="0" applyAlignment="0" applyProtection="0">
      <alignment vertical="center"/>
    </xf>
    <xf numFmtId="0" fontId="57" fillId="0" borderId="0" applyNumberFormat="0" applyFill="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5" fillId="7"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5" fillId="7" borderId="0" applyNumberFormat="0" applyBorder="0" applyAlignment="0" applyProtection="0">
      <alignment vertical="center"/>
    </xf>
    <xf numFmtId="0" fontId="49" fillId="15" borderId="0" applyNumberFormat="0" applyBorder="0" applyAlignment="0" applyProtection="0">
      <alignment vertical="center"/>
    </xf>
    <xf numFmtId="0" fontId="45" fillId="7"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12" fillId="0" borderId="0">
      <alignment vertical="center"/>
    </xf>
    <xf numFmtId="0" fontId="49" fillId="15" borderId="0" applyNumberFormat="0" applyBorder="0" applyAlignment="0" applyProtection="0">
      <alignment vertical="center"/>
    </xf>
    <xf numFmtId="0" fontId="12" fillId="0" borderId="0">
      <alignment vertical="center"/>
    </xf>
    <xf numFmtId="0" fontId="49" fillId="15" borderId="0" applyNumberFormat="0" applyBorder="0" applyAlignment="0" applyProtection="0">
      <alignment vertical="center"/>
    </xf>
    <xf numFmtId="0" fontId="12" fillId="0" borderId="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6" fillId="0" borderId="0">
      <protection locked="0"/>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4" fillId="24" borderId="0" applyNumberFormat="0" applyBorder="0" applyAlignment="0" applyProtection="0">
      <alignment vertical="center"/>
    </xf>
    <xf numFmtId="0" fontId="49" fillId="15" borderId="0" applyNumberFormat="0" applyBorder="0" applyAlignment="0" applyProtection="0">
      <alignment vertical="center"/>
    </xf>
    <xf numFmtId="0" fontId="44" fillId="24" borderId="0" applyNumberFormat="0" applyBorder="0" applyAlignment="0" applyProtection="0">
      <alignment vertical="center"/>
    </xf>
    <xf numFmtId="0" fontId="49" fillId="15" borderId="0" applyNumberFormat="0" applyBorder="0" applyAlignment="0" applyProtection="0">
      <alignment vertical="center"/>
    </xf>
    <xf numFmtId="0" fontId="44" fillId="25" borderId="0" applyNumberFormat="0" applyBorder="0" applyAlignment="0" applyProtection="0">
      <alignment vertical="center"/>
    </xf>
    <xf numFmtId="0" fontId="49" fillId="15" borderId="0" applyNumberFormat="0" applyBorder="0" applyAlignment="0" applyProtection="0">
      <alignment vertical="center"/>
    </xf>
    <xf numFmtId="0" fontId="44" fillId="2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4" fillId="21"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69" fillId="15" borderId="0" applyNumberFormat="0" applyBorder="0" applyAlignment="0" applyProtection="0">
      <alignment vertical="center"/>
    </xf>
    <xf numFmtId="0" fontId="6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5" fillId="7" borderId="0" applyNumberFormat="0" applyBorder="0" applyAlignment="0" applyProtection="0">
      <alignment vertical="center"/>
    </xf>
    <xf numFmtId="0" fontId="49" fillId="15" borderId="0" applyNumberFormat="0" applyBorder="0" applyAlignment="0" applyProtection="0">
      <alignment vertical="center"/>
    </xf>
    <xf numFmtId="0" fontId="69" fillId="15" borderId="0" applyNumberFormat="0" applyBorder="0" applyAlignment="0" applyProtection="0">
      <alignment vertical="center"/>
    </xf>
    <xf numFmtId="0" fontId="49" fillId="15" borderId="0" applyNumberFormat="0" applyBorder="0" applyAlignment="0" applyProtection="0">
      <alignment vertical="center"/>
    </xf>
    <xf numFmtId="0" fontId="12" fillId="0" borderId="0">
      <alignment vertical="center"/>
    </xf>
    <xf numFmtId="0" fontId="49" fillId="15" borderId="0" applyNumberFormat="0" applyBorder="0" applyAlignment="0" applyProtection="0">
      <alignment vertical="center"/>
    </xf>
    <xf numFmtId="0" fontId="12" fillId="0" borderId="0"/>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69" fillId="15" borderId="0" applyNumberFormat="0" applyBorder="0" applyAlignment="0" applyProtection="0">
      <alignment vertical="center"/>
    </xf>
    <xf numFmtId="0" fontId="69" fillId="15" borderId="0" applyNumberFormat="0" applyBorder="0" applyAlignment="0" applyProtection="0">
      <alignment vertical="center"/>
    </xf>
    <xf numFmtId="0" fontId="62" fillId="0" borderId="0"/>
    <xf numFmtId="0" fontId="12" fillId="0" borderId="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51" fillId="17" borderId="11" applyNumberFormat="0" applyAlignment="0" applyProtection="0">
      <alignment vertical="center"/>
    </xf>
    <xf numFmtId="0" fontId="12" fillId="0" borderId="0"/>
    <xf numFmtId="0" fontId="12" fillId="0" borderId="0"/>
    <xf numFmtId="0" fontId="12" fillId="0" borderId="0"/>
    <xf numFmtId="0" fontId="12" fillId="0" borderId="0"/>
    <xf numFmtId="0" fontId="12" fillId="0" borderId="0">
      <alignment vertical="center"/>
    </xf>
    <xf numFmtId="0" fontId="12" fillId="0" borderId="0">
      <alignment vertical="center"/>
    </xf>
    <xf numFmtId="0" fontId="70" fillId="0" borderId="18" applyNumberFormat="0" applyFill="0" applyAlignment="0" applyProtection="0">
      <alignment vertical="center"/>
    </xf>
    <xf numFmtId="0" fontId="12" fillId="0" borderId="0"/>
    <xf numFmtId="0" fontId="57" fillId="0" borderId="0" applyNumberFormat="0" applyFill="0" applyBorder="0" applyAlignment="0" applyProtection="0">
      <alignment vertical="center"/>
    </xf>
    <xf numFmtId="0" fontId="12" fillId="0" borderId="0"/>
    <xf numFmtId="0" fontId="12" fillId="0" borderId="0"/>
    <xf numFmtId="0" fontId="12" fillId="0" borderId="0"/>
    <xf numFmtId="0" fontId="12" fillId="0" borderId="0"/>
    <xf numFmtId="0" fontId="45" fillId="7" borderId="0" applyNumberFormat="0" applyBorder="0" applyAlignment="0" applyProtection="0">
      <alignment vertical="center"/>
    </xf>
    <xf numFmtId="0" fontId="12" fillId="0" borderId="0"/>
    <xf numFmtId="0" fontId="45" fillId="7" borderId="0" applyNumberFormat="0" applyBorder="0" applyAlignment="0" applyProtection="0">
      <alignment vertical="center"/>
    </xf>
    <xf numFmtId="0" fontId="12" fillId="0" borderId="0"/>
    <xf numFmtId="0" fontId="45" fillId="7" borderId="0" applyNumberFormat="0" applyBorder="0" applyAlignment="0" applyProtection="0">
      <alignment vertical="center"/>
    </xf>
    <xf numFmtId="0" fontId="12" fillId="0" borderId="0"/>
    <xf numFmtId="0" fontId="12" fillId="0" borderId="0">
      <alignment vertical="center"/>
    </xf>
    <xf numFmtId="0" fontId="12" fillId="0" borderId="0">
      <alignment vertical="center"/>
    </xf>
    <xf numFmtId="0" fontId="70" fillId="0" borderId="18" applyNumberFormat="0" applyFill="0" applyAlignment="0" applyProtection="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45" fillId="7" borderId="0" applyNumberFormat="0" applyBorder="0" applyAlignment="0" applyProtection="0">
      <alignment vertical="center"/>
    </xf>
    <xf numFmtId="0" fontId="12" fillId="0" borderId="0"/>
    <xf numFmtId="0" fontId="32" fillId="0" borderId="0"/>
    <xf numFmtId="0" fontId="12" fillId="0" borderId="0"/>
    <xf numFmtId="0" fontId="12" fillId="0" borderId="0"/>
    <xf numFmtId="0" fontId="46" fillId="0" borderId="0">
      <protection locked="0"/>
    </xf>
    <xf numFmtId="0" fontId="12" fillId="0" borderId="0"/>
    <xf numFmtId="0" fontId="12" fillId="0" borderId="0"/>
    <xf numFmtId="0" fontId="12" fillId="0" borderId="0"/>
    <xf numFmtId="0" fontId="12" fillId="0" borderId="0"/>
    <xf numFmtId="0" fontId="12" fillId="0" borderId="0">
      <alignment vertical="center"/>
    </xf>
    <xf numFmtId="0" fontId="12" fillId="0" borderId="0"/>
    <xf numFmtId="0" fontId="12" fillId="0" borderId="0"/>
    <xf numFmtId="0" fontId="12" fillId="0" borderId="0"/>
    <xf numFmtId="0" fontId="7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46" fillId="0" borderId="0">
      <protection locked="0"/>
    </xf>
    <xf numFmtId="0" fontId="12" fillId="0" borderId="0"/>
    <xf numFmtId="0" fontId="44" fillId="21" borderId="0" applyNumberFormat="0" applyBorder="0" applyAlignment="0" applyProtection="0">
      <alignment vertical="center"/>
    </xf>
    <xf numFmtId="0" fontId="45" fillId="7" borderId="0" applyNumberFormat="0" applyBorder="0" applyAlignment="0" applyProtection="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85" fillId="0" borderId="0"/>
    <xf numFmtId="0" fontId="60" fillId="0" borderId="0"/>
    <xf numFmtId="0" fontId="12" fillId="0" borderId="0"/>
    <xf numFmtId="0" fontId="12" fillId="0" borderId="0"/>
    <xf numFmtId="0" fontId="12" fillId="0" borderId="0"/>
    <xf numFmtId="0" fontId="12" fillId="0" borderId="0"/>
    <xf numFmtId="0" fontId="12" fillId="0" borderId="0"/>
    <xf numFmtId="0" fontId="12" fillId="0" borderId="0"/>
    <xf numFmtId="0" fontId="44" fillId="6" borderId="0" applyNumberFormat="0" applyBorder="0" applyAlignment="0" applyProtection="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44" fillId="20" borderId="0" applyNumberFormat="0" applyBorder="0" applyAlignment="0" applyProtection="0">
      <alignment vertical="center"/>
    </xf>
    <xf numFmtId="0" fontId="12" fillId="0" borderId="0"/>
    <xf numFmtId="0" fontId="12" fillId="0" borderId="0"/>
    <xf numFmtId="0" fontId="29" fillId="0" borderId="0">
      <alignment vertical="center"/>
    </xf>
    <xf numFmtId="0" fontId="60" fillId="0" borderId="0"/>
    <xf numFmtId="0" fontId="12" fillId="0" borderId="0"/>
    <xf numFmtId="0" fontId="12" fillId="0" borderId="0"/>
    <xf numFmtId="0" fontId="58" fillId="18" borderId="11" applyNumberFormat="0" applyAlignment="0" applyProtection="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45" fillId="7" borderId="0" applyNumberFormat="0" applyBorder="0" applyAlignment="0" applyProtection="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58" fillId="18" borderId="11" applyNumberFormat="0" applyAlignment="0" applyProtection="0">
      <alignment vertical="center"/>
    </xf>
    <xf numFmtId="0" fontId="12" fillId="0" borderId="0"/>
    <xf numFmtId="0" fontId="12" fillId="0" borderId="0"/>
    <xf numFmtId="0" fontId="44" fillId="25" borderId="0" applyNumberFormat="0" applyBorder="0" applyAlignment="0" applyProtection="0">
      <alignment vertical="center"/>
    </xf>
    <xf numFmtId="0" fontId="62" fillId="0" borderId="0"/>
    <xf numFmtId="0" fontId="44" fillId="25" borderId="0" applyNumberFormat="0" applyBorder="0" applyAlignment="0" applyProtection="0">
      <alignment vertical="center"/>
    </xf>
    <xf numFmtId="0" fontId="48"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45" fillId="7" borderId="0" applyNumberFormat="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44" fillId="20" borderId="0" applyNumberFormat="0" applyBorder="0" applyAlignment="0" applyProtection="0">
      <alignment vertical="center"/>
    </xf>
    <xf numFmtId="0" fontId="12" fillId="0" borderId="0">
      <alignment vertical="center"/>
    </xf>
    <xf numFmtId="0" fontId="12" fillId="0" borderId="0"/>
    <xf numFmtId="0" fontId="12" fillId="0" borderId="0">
      <alignment vertical="center"/>
    </xf>
    <xf numFmtId="0" fontId="12" fillId="0" borderId="0">
      <alignment vertical="center"/>
    </xf>
    <xf numFmtId="0" fontId="12" fillId="0" borderId="0"/>
    <xf numFmtId="0" fontId="12" fillId="0" borderId="0">
      <alignment vertical="center"/>
    </xf>
    <xf numFmtId="0" fontId="12" fillId="0" borderId="0"/>
    <xf numFmtId="0" fontId="12" fillId="0" borderId="0"/>
    <xf numFmtId="0" fontId="12" fillId="0" borderId="0"/>
    <xf numFmtId="0" fontId="12" fillId="0" borderId="0">
      <alignment vertical="center"/>
    </xf>
    <xf numFmtId="0" fontId="45" fillId="7" borderId="0" applyNumberFormat="0" applyBorder="0" applyAlignment="0" applyProtection="0">
      <alignment vertical="center"/>
    </xf>
    <xf numFmtId="0" fontId="12" fillId="0" borderId="0">
      <alignment vertical="center"/>
    </xf>
    <xf numFmtId="0" fontId="45" fillId="7" borderId="0" applyNumberFormat="0" applyBorder="0" applyAlignment="0" applyProtection="0">
      <alignment vertical="center"/>
    </xf>
    <xf numFmtId="0" fontId="12" fillId="0" borderId="0">
      <alignment vertical="center"/>
    </xf>
    <xf numFmtId="0" fontId="45" fillId="7" borderId="0" applyNumberFormat="0" applyBorder="0" applyAlignment="0" applyProtection="0">
      <alignment vertical="center"/>
    </xf>
    <xf numFmtId="0" fontId="32" fillId="0" borderId="0"/>
    <xf numFmtId="0" fontId="1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12" fillId="0" borderId="0">
      <alignment vertical="center"/>
    </xf>
    <xf numFmtId="0" fontId="12" fillId="0" borderId="0">
      <alignment vertical="center"/>
    </xf>
    <xf numFmtId="0" fontId="46" fillId="0" borderId="0">
      <protection locked="0"/>
    </xf>
    <xf numFmtId="0" fontId="12" fillId="0" borderId="0">
      <alignment vertical="center"/>
    </xf>
    <xf numFmtId="0" fontId="12" fillId="0" borderId="0">
      <alignment vertical="center"/>
    </xf>
    <xf numFmtId="0" fontId="12" fillId="0" borderId="0"/>
    <xf numFmtId="0" fontId="12" fillId="0" borderId="0">
      <alignment vertical="center"/>
    </xf>
    <xf numFmtId="0" fontId="12" fillId="0" borderId="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58" fillId="18" borderId="11" applyNumberFormat="0" applyAlignment="0" applyProtection="0">
      <alignment vertical="center"/>
    </xf>
    <xf numFmtId="0" fontId="44" fillId="6" borderId="0" applyNumberFormat="0" applyBorder="0" applyAlignment="0" applyProtection="0">
      <alignment vertical="center"/>
    </xf>
    <xf numFmtId="0" fontId="12" fillId="0" borderId="0">
      <alignment vertical="center"/>
    </xf>
    <xf numFmtId="0" fontId="58" fillId="18" borderId="11" applyNumberFormat="0" applyAlignment="0" applyProtection="0">
      <alignment vertical="center"/>
    </xf>
    <xf numFmtId="0" fontId="12" fillId="0" borderId="0">
      <alignment vertical="center"/>
    </xf>
    <xf numFmtId="0" fontId="12" fillId="0" borderId="0">
      <alignment vertical="center"/>
    </xf>
    <xf numFmtId="0" fontId="32" fillId="0" borderId="0">
      <alignment vertical="center"/>
    </xf>
    <xf numFmtId="0" fontId="12" fillId="0" borderId="0"/>
    <xf numFmtId="0" fontId="12" fillId="0" borderId="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52" fillId="19" borderId="0" applyNumberFormat="0" applyBorder="0" applyAlignment="0" applyProtection="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alignment vertical="center"/>
    </xf>
    <xf numFmtId="0" fontId="46" fillId="0" borderId="0">
      <alignment vertical="center"/>
      <protection locked="0"/>
    </xf>
    <xf numFmtId="0" fontId="12" fillId="0" borderId="0">
      <alignment vertical="center"/>
    </xf>
    <xf numFmtId="0" fontId="12" fillId="0" borderId="0"/>
    <xf numFmtId="0" fontId="12" fillId="0" borderId="0">
      <alignment vertical="center"/>
    </xf>
    <xf numFmtId="0" fontId="46" fillId="0" borderId="0">
      <alignment vertical="center"/>
      <protection locked="0"/>
    </xf>
    <xf numFmtId="0" fontId="46" fillId="0" borderId="0">
      <protection locked="0"/>
    </xf>
    <xf numFmtId="0" fontId="46" fillId="0" borderId="0">
      <protection locked="0"/>
    </xf>
    <xf numFmtId="0" fontId="46" fillId="0" borderId="0">
      <protection locked="0"/>
    </xf>
    <xf numFmtId="0" fontId="46" fillId="0" borderId="0">
      <protection locked="0"/>
    </xf>
    <xf numFmtId="0" fontId="46" fillId="0" borderId="0">
      <protection locked="0"/>
    </xf>
    <xf numFmtId="0" fontId="46" fillId="0" borderId="0">
      <protection locked="0"/>
    </xf>
    <xf numFmtId="0" fontId="45" fillId="7" borderId="0" applyNumberFormat="0" applyBorder="0" applyAlignment="0" applyProtection="0">
      <alignment vertical="center"/>
    </xf>
    <xf numFmtId="0" fontId="12" fillId="0" borderId="0">
      <alignment vertical="center"/>
    </xf>
    <xf numFmtId="0" fontId="45" fillId="7" borderId="0" applyNumberFormat="0" applyBorder="0" applyAlignment="0" applyProtection="0">
      <alignment vertical="center"/>
    </xf>
    <xf numFmtId="0" fontId="46" fillId="0" borderId="0">
      <alignment vertical="center"/>
      <protection locked="0"/>
    </xf>
    <xf numFmtId="0" fontId="45" fillId="7" borderId="0" applyNumberFormat="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xf numFmtId="0" fontId="12" fillId="0" borderId="0">
      <alignment vertical="center"/>
    </xf>
    <xf numFmtId="0" fontId="44" fillId="6" borderId="0" applyNumberFormat="0" applyBorder="0" applyAlignment="0" applyProtection="0">
      <alignment vertical="center"/>
    </xf>
    <xf numFmtId="0" fontId="85" fillId="0" borderId="0"/>
    <xf numFmtId="0" fontId="12" fillId="0" borderId="0"/>
    <xf numFmtId="0" fontId="12" fillId="0" borderId="0"/>
    <xf numFmtId="0" fontId="12" fillId="0" borderId="0"/>
    <xf numFmtId="0" fontId="12" fillId="0" borderId="0">
      <alignment vertical="center"/>
    </xf>
    <xf numFmtId="0" fontId="12" fillId="0" borderId="0"/>
    <xf numFmtId="0" fontId="12" fillId="0" borderId="0">
      <alignment vertical="center"/>
    </xf>
    <xf numFmtId="0" fontId="12" fillId="0" borderId="0"/>
    <xf numFmtId="0" fontId="12" fillId="0" borderId="0">
      <alignment vertical="center"/>
    </xf>
    <xf numFmtId="0" fontId="12" fillId="0" borderId="0"/>
    <xf numFmtId="0" fontId="12" fillId="0" borderId="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45" fillId="7" borderId="0" applyNumberFormat="0" applyBorder="0" applyAlignment="0" applyProtection="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alignment vertical="center"/>
    </xf>
    <xf numFmtId="0" fontId="12" fillId="0" borderId="0"/>
    <xf numFmtId="0" fontId="46" fillId="0" borderId="0">
      <protection locked="0"/>
    </xf>
    <xf numFmtId="0" fontId="46" fillId="0" borderId="0">
      <alignment vertical="center"/>
      <protection locked="0"/>
    </xf>
    <xf numFmtId="0" fontId="12" fillId="0" borderId="0"/>
    <xf numFmtId="0" fontId="12" fillId="0" borderId="0"/>
    <xf numFmtId="0" fontId="12" fillId="0" borderId="0"/>
    <xf numFmtId="0" fontId="12" fillId="0" borderId="0"/>
    <xf numFmtId="0" fontId="46" fillId="0" borderId="0">
      <protection locked="0"/>
    </xf>
    <xf numFmtId="0" fontId="12" fillId="0" borderId="0"/>
    <xf numFmtId="0" fontId="46" fillId="0" borderId="0">
      <protection locked="0"/>
    </xf>
    <xf numFmtId="0" fontId="12" fillId="0" borderId="0"/>
    <xf numFmtId="0" fontId="12" fillId="0" borderId="0"/>
    <xf numFmtId="0" fontId="46" fillId="0" borderId="0">
      <alignment vertical="center"/>
      <protection locked="0"/>
    </xf>
    <xf numFmtId="0" fontId="46" fillId="0" borderId="0">
      <alignment vertical="center"/>
      <protection locked="0"/>
    </xf>
    <xf numFmtId="0" fontId="12" fillId="0" borderId="0"/>
    <xf numFmtId="0" fontId="12" fillId="0" borderId="0">
      <alignment vertical="center"/>
    </xf>
    <xf numFmtId="0" fontId="46" fillId="0" borderId="0">
      <protection locked="0"/>
    </xf>
    <xf numFmtId="0" fontId="12" fillId="0" borderId="0">
      <alignment vertical="center"/>
    </xf>
    <xf numFmtId="0" fontId="12" fillId="0" borderId="0"/>
    <xf numFmtId="0" fontId="46" fillId="0" borderId="0">
      <alignment vertical="center"/>
      <protection locked="0"/>
    </xf>
    <xf numFmtId="0" fontId="46" fillId="0" borderId="0">
      <alignment vertical="center"/>
      <protection locked="0"/>
    </xf>
    <xf numFmtId="0" fontId="46" fillId="0" borderId="0">
      <alignment vertical="center"/>
      <protection locked="0"/>
    </xf>
    <xf numFmtId="0" fontId="12" fillId="0" borderId="0"/>
    <xf numFmtId="0" fontId="32" fillId="0" borderId="0">
      <alignment vertical="center"/>
    </xf>
    <xf numFmtId="0" fontId="12" fillId="0" borderId="0"/>
    <xf numFmtId="0" fontId="46" fillId="0" borderId="0">
      <alignment vertical="center"/>
      <protection locked="0"/>
    </xf>
    <xf numFmtId="0" fontId="12" fillId="0" borderId="0"/>
    <xf numFmtId="0" fontId="46" fillId="0" borderId="0">
      <alignment vertical="center"/>
      <protection locked="0"/>
    </xf>
    <xf numFmtId="0" fontId="12" fillId="0" borderId="0"/>
    <xf numFmtId="0" fontId="32" fillId="0" borderId="0">
      <alignment vertical="center"/>
    </xf>
    <xf numFmtId="0" fontId="46" fillId="0" borderId="0">
      <alignment vertical="center"/>
      <protection locked="0"/>
    </xf>
    <xf numFmtId="0" fontId="45" fillId="7" borderId="0" applyNumberFormat="0" applyBorder="0" applyAlignment="0" applyProtection="0">
      <alignment vertical="center"/>
    </xf>
    <xf numFmtId="0" fontId="12" fillId="0" borderId="0"/>
    <xf numFmtId="0" fontId="12" fillId="0" borderId="0">
      <alignment vertical="center"/>
    </xf>
    <xf numFmtId="0" fontId="12" fillId="0" borderId="0"/>
    <xf numFmtId="0" fontId="46" fillId="0" borderId="0">
      <protection locked="0"/>
    </xf>
    <xf numFmtId="0" fontId="46" fillId="0" borderId="0">
      <protection locked="0"/>
    </xf>
    <xf numFmtId="0" fontId="46" fillId="0" borderId="0">
      <protection locked="0"/>
    </xf>
    <xf numFmtId="0" fontId="32" fillId="0" borderId="0">
      <alignment vertical="center"/>
    </xf>
    <xf numFmtId="0" fontId="12"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46" fillId="0" borderId="0">
      <alignment vertical="center"/>
      <protection locked="0"/>
    </xf>
    <xf numFmtId="0" fontId="12" fillId="0" borderId="0"/>
    <xf numFmtId="0" fontId="12" fillId="0" borderId="0"/>
    <xf numFmtId="0" fontId="12" fillId="0" borderId="0"/>
    <xf numFmtId="0" fontId="46" fillId="0" borderId="0">
      <alignment vertical="center"/>
      <protection locked="0"/>
    </xf>
    <xf numFmtId="0" fontId="46" fillId="0" borderId="0">
      <alignment vertical="center"/>
      <protection locked="0"/>
    </xf>
    <xf numFmtId="0" fontId="46" fillId="0" borderId="0">
      <alignment vertical="center"/>
      <protection locked="0"/>
    </xf>
    <xf numFmtId="0" fontId="32" fillId="0" borderId="0">
      <alignment vertical="center"/>
    </xf>
    <xf numFmtId="0" fontId="32" fillId="0" borderId="0">
      <alignment vertical="center"/>
    </xf>
    <xf numFmtId="0" fontId="46" fillId="0" borderId="0">
      <alignment vertical="center"/>
      <protection locked="0"/>
    </xf>
    <xf numFmtId="0" fontId="32" fillId="0" borderId="0">
      <alignment vertical="center"/>
    </xf>
    <xf numFmtId="0" fontId="32" fillId="0" borderId="0">
      <alignment vertical="center"/>
    </xf>
    <xf numFmtId="0" fontId="12" fillId="0" borderId="0"/>
    <xf numFmtId="0" fontId="85" fillId="0" borderId="0"/>
    <xf numFmtId="0" fontId="12"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72" fillId="0" borderId="0" applyNumberFormat="0" applyFill="0" applyBorder="0" applyAlignment="0" applyProtection="0">
      <alignment vertical="center"/>
    </xf>
    <xf numFmtId="0" fontId="12" fillId="0" borderId="0">
      <alignment vertical="center"/>
    </xf>
    <xf numFmtId="0" fontId="12" fillId="0" borderId="0">
      <alignment vertical="center"/>
    </xf>
    <xf numFmtId="0" fontId="12" fillId="0" borderId="0"/>
    <xf numFmtId="0" fontId="12"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46" fillId="0" borderId="0">
      <protection locked="0"/>
    </xf>
    <xf numFmtId="0" fontId="46" fillId="0" borderId="0">
      <protection locked="0"/>
    </xf>
    <xf numFmtId="0" fontId="46" fillId="0" borderId="0">
      <protection locked="0"/>
    </xf>
    <xf numFmtId="0" fontId="46" fillId="0" borderId="0">
      <protection locked="0"/>
    </xf>
    <xf numFmtId="0" fontId="46" fillId="0" borderId="0">
      <protection locked="0"/>
    </xf>
    <xf numFmtId="0" fontId="46" fillId="0" borderId="0">
      <protection locked="0"/>
    </xf>
    <xf numFmtId="0" fontId="46" fillId="0" borderId="0">
      <protection locked="0"/>
    </xf>
    <xf numFmtId="0" fontId="46" fillId="0" borderId="0">
      <protection locked="0"/>
    </xf>
    <xf numFmtId="0" fontId="46" fillId="0" borderId="0">
      <protection locked="0"/>
    </xf>
    <xf numFmtId="0" fontId="12" fillId="16" borderId="10" applyNumberFormat="0" applyFont="0" applyAlignment="0" applyProtection="0">
      <alignment vertical="center"/>
    </xf>
    <xf numFmtId="0" fontId="46" fillId="0" borderId="0">
      <protection locked="0"/>
    </xf>
    <xf numFmtId="0" fontId="46" fillId="0" borderId="0">
      <protection locked="0"/>
    </xf>
    <xf numFmtId="0" fontId="46" fillId="0" borderId="0">
      <protection locked="0"/>
    </xf>
    <xf numFmtId="0" fontId="46" fillId="0" borderId="0">
      <protection locked="0"/>
    </xf>
    <xf numFmtId="0" fontId="46" fillId="0" borderId="0">
      <protection locked="0"/>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46" fillId="0" borderId="0">
      <protection locked="0"/>
    </xf>
    <xf numFmtId="0" fontId="46" fillId="0" borderId="0">
      <protection locked="0"/>
    </xf>
    <xf numFmtId="0" fontId="45" fillId="7" borderId="0" applyNumberFormat="0" applyBorder="0" applyAlignment="0" applyProtection="0">
      <alignment vertical="center"/>
    </xf>
    <xf numFmtId="0" fontId="12" fillId="0" borderId="0">
      <alignment vertical="center"/>
    </xf>
    <xf numFmtId="1" fontId="3" fillId="0" borderId="1">
      <alignment vertical="center"/>
      <protection locked="0"/>
    </xf>
    <xf numFmtId="0" fontId="12" fillId="0" borderId="0">
      <alignment vertical="center"/>
    </xf>
    <xf numFmtId="0" fontId="12" fillId="0" borderId="0">
      <alignment vertical="center"/>
    </xf>
    <xf numFmtId="0" fontId="12" fillId="0" borderId="0">
      <alignment vertical="center"/>
    </xf>
    <xf numFmtId="0" fontId="52" fillId="19" borderId="0" applyNumberFormat="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46" fillId="0" borderId="0">
      <protection locked="0"/>
    </xf>
    <xf numFmtId="0" fontId="46" fillId="0" borderId="0">
      <protection locked="0"/>
    </xf>
    <xf numFmtId="0" fontId="46" fillId="0" borderId="0">
      <protection locked="0"/>
    </xf>
    <xf numFmtId="0" fontId="46" fillId="0" borderId="0">
      <protection locked="0"/>
    </xf>
    <xf numFmtId="0" fontId="46" fillId="0" borderId="0">
      <protection locked="0"/>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61" fillId="23" borderId="14" applyNumberFormat="0" applyAlignment="0" applyProtection="0">
      <alignment vertical="center"/>
    </xf>
    <xf numFmtId="0" fontId="12" fillId="0" borderId="0">
      <alignment vertical="center"/>
    </xf>
    <xf numFmtId="0" fontId="35" fillId="0" borderId="0"/>
    <xf numFmtId="0" fontId="12" fillId="0" borderId="0">
      <alignment vertical="center"/>
    </xf>
    <xf numFmtId="0" fontId="48"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85" fillId="0" borderId="0">
      <alignment vertical="center"/>
    </xf>
    <xf numFmtId="0" fontId="32" fillId="0" borderId="0">
      <alignment vertical="center"/>
    </xf>
    <xf numFmtId="0" fontId="12" fillId="0" borderId="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32" fillId="0" borderId="0">
      <alignment vertical="center"/>
    </xf>
    <xf numFmtId="0" fontId="12" fillId="0" borderId="0">
      <alignment vertical="center"/>
    </xf>
    <xf numFmtId="0" fontId="46" fillId="0" borderId="0">
      <protection locked="0"/>
    </xf>
    <xf numFmtId="0" fontId="32" fillId="0" borderId="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46" fillId="0" borderId="0">
      <protection locked="0"/>
    </xf>
    <xf numFmtId="0" fontId="73" fillId="0" borderId="0" applyNumberFormat="0" applyFill="0" applyBorder="0" applyAlignment="0" applyProtection="0">
      <alignment vertical="top"/>
      <protection locked="0"/>
    </xf>
    <xf numFmtId="0" fontId="73" fillId="0" borderId="0" applyNumberFormat="0" applyFill="0" applyBorder="0" applyAlignment="0" applyProtection="0">
      <alignment vertical="top"/>
      <protection locked="0"/>
    </xf>
    <xf numFmtId="0" fontId="51" fillId="17" borderId="11" applyNumberFormat="0" applyAlignment="0" applyProtection="0">
      <alignment vertical="center"/>
    </xf>
    <xf numFmtId="9" fontId="74" fillId="0" borderId="0" applyFont="0" applyFill="0" applyBorder="0" applyAlignment="0" applyProtection="0"/>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41" fontId="12" fillId="0" borderId="0" applyFont="0" applyFill="0" applyBorder="0" applyAlignment="0" applyProtection="0"/>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12" fillId="16" borderId="10" applyNumberFormat="0" applyFont="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56" fillId="17" borderId="12" applyNumberFormat="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4" fillId="20"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185" fontId="12" fillId="0" borderId="0" applyFont="0" applyFill="0" applyBorder="0" applyAlignment="0" applyProtection="0"/>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4" fillId="6"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52" fillId="19"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4" fillId="24"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58" fillId="18" borderId="11" applyNumberFormat="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52" fillId="19"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7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7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75" fillId="7" borderId="0" applyNumberFormat="0" applyBorder="0" applyAlignment="0" applyProtection="0">
      <alignment vertical="center"/>
    </xf>
    <xf numFmtId="0" fontId="76" fillId="0" borderId="0" applyNumberFormat="0" applyFill="0" applyBorder="0" applyAlignment="0" applyProtection="0">
      <alignment vertical="top"/>
      <protection locked="0"/>
    </xf>
    <xf numFmtId="0" fontId="2" fillId="0" borderId="13" applyNumberFormat="0" applyFill="0" applyAlignment="0" applyProtection="0">
      <alignment vertical="center"/>
    </xf>
    <xf numFmtId="0" fontId="2" fillId="0" borderId="13" applyNumberFormat="0" applyFill="0" applyAlignment="0" applyProtection="0">
      <alignment vertical="center"/>
    </xf>
    <xf numFmtId="0" fontId="2" fillId="0" borderId="13" applyNumberFormat="0" applyFill="0" applyAlignment="0" applyProtection="0">
      <alignment vertical="center"/>
    </xf>
    <xf numFmtId="0" fontId="2" fillId="0" borderId="13" applyNumberFormat="0" applyFill="0" applyAlignment="0" applyProtection="0">
      <alignment vertical="center"/>
    </xf>
    <xf numFmtId="0" fontId="2" fillId="0" borderId="13" applyNumberFormat="0" applyFill="0" applyAlignment="0" applyProtection="0">
      <alignment vertical="center"/>
    </xf>
    <xf numFmtId="0" fontId="2" fillId="0" borderId="13" applyNumberFormat="0" applyFill="0" applyAlignment="0" applyProtection="0">
      <alignment vertical="center"/>
    </xf>
    <xf numFmtId="0" fontId="2" fillId="0" borderId="13" applyNumberFormat="0" applyFill="0" applyAlignment="0" applyProtection="0">
      <alignment vertical="center"/>
    </xf>
    <xf numFmtId="0" fontId="2" fillId="0" borderId="13" applyNumberFormat="0" applyFill="0" applyAlignment="0" applyProtection="0">
      <alignment vertical="center"/>
    </xf>
    <xf numFmtId="0" fontId="2" fillId="0" borderId="13" applyNumberFormat="0" applyFill="0" applyAlignment="0" applyProtection="0">
      <alignment vertical="center"/>
    </xf>
    <xf numFmtId="0" fontId="2" fillId="0" borderId="13" applyNumberFormat="0" applyFill="0" applyAlignment="0" applyProtection="0">
      <alignment vertical="center"/>
    </xf>
    <xf numFmtId="0" fontId="2" fillId="0" borderId="13" applyNumberFormat="0" applyFill="0" applyAlignment="0" applyProtection="0">
      <alignment vertical="center"/>
    </xf>
    <xf numFmtId="0" fontId="2" fillId="0" borderId="13" applyNumberFormat="0" applyFill="0" applyAlignment="0" applyProtection="0">
      <alignment vertical="center"/>
    </xf>
    <xf numFmtId="0" fontId="2" fillId="0" borderId="13" applyNumberFormat="0" applyFill="0" applyAlignment="0" applyProtection="0">
      <alignment vertical="center"/>
    </xf>
    <xf numFmtId="176" fontId="12" fillId="0" borderId="0" applyFont="0" applyFill="0" applyBorder="0" applyAlignment="0" applyProtection="0">
      <alignment vertical="center"/>
    </xf>
    <xf numFmtId="176" fontId="12" fillId="0" borderId="0" applyFont="0" applyFill="0" applyBorder="0" applyAlignment="0" applyProtection="0">
      <alignment vertical="center"/>
    </xf>
    <xf numFmtId="176" fontId="12" fillId="0" borderId="0" applyFont="0" applyFill="0" applyBorder="0" applyAlignment="0" applyProtection="0">
      <alignment vertical="center"/>
    </xf>
    <xf numFmtId="176" fontId="12" fillId="0" borderId="0" applyFont="0" applyFill="0" applyBorder="0" applyAlignment="0" applyProtection="0">
      <alignment vertical="center"/>
    </xf>
    <xf numFmtId="176" fontId="12" fillId="0" borderId="0" applyFont="0" applyFill="0" applyBorder="0" applyAlignment="0" applyProtection="0">
      <alignment vertical="center"/>
    </xf>
    <xf numFmtId="176" fontId="12" fillId="0" borderId="0" applyFont="0" applyFill="0" applyBorder="0" applyAlignment="0" applyProtection="0">
      <alignment vertical="center"/>
    </xf>
    <xf numFmtId="0" fontId="58" fillId="18" borderId="11" applyNumberFormat="0" applyAlignment="0" applyProtection="0">
      <alignment vertical="center"/>
    </xf>
    <xf numFmtId="176" fontId="12" fillId="0" borderId="0" applyFont="0" applyFill="0" applyBorder="0" applyAlignment="0" applyProtection="0">
      <alignment vertical="center"/>
    </xf>
    <xf numFmtId="176" fontId="12" fillId="0" borderId="0" applyFont="0" applyFill="0" applyBorder="0" applyAlignment="0" applyProtection="0">
      <alignment vertical="center"/>
    </xf>
    <xf numFmtId="176" fontId="12" fillId="0" borderId="0" applyFont="0" applyFill="0" applyBorder="0" applyAlignment="0" applyProtection="0">
      <alignment vertical="center"/>
    </xf>
    <xf numFmtId="176" fontId="12" fillId="0" borderId="0" applyFont="0" applyFill="0" applyBorder="0" applyAlignment="0" applyProtection="0">
      <alignment vertical="center"/>
    </xf>
    <xf numFmtId="176" fontId="12" fillId="0" borderId="0" applyFont="0" applyFill="0" applyBorder="0" applyAlignment="0" applyProtection="0">
      <alignment vertical="center"/>
    </xf>
    <xf numFmtId="0" fontId="51" fillId="17" borderId="11" applyNumberFormat="0" applyAlignment="0" applyProtection="0">
      <alignment vertical="center"/>
    </xf>
    <xf numFmtId="0" fontId="51" fillId="17" borderId="11" applyNumberFormat="0" applyAlignment="0" applyProtection="0">
      <alignment vertical="center"/>
    </xf>
    <xf numFmtId="0" fontId="51" fillId="17" borderId="11" applyNumberFormat="0" applyAlignment="0" applyProtection="0">
      <alignment vertical="center"/>
    </xf>
    <xf numFmtId="0" fontId="51" fillId="17" borderId="11" applyNumberFormat="0" applyAlignment="0" applyProtection="0">
      <alignment vertical="center"/>
    </xf>
    <xf numFmtId="0" fontId="51" fillId="17" borderId="11" applyNumberFormat="0" applyAlignment="0" applyProtection="0">
      <alignment vertical="center"/>
    </xf>
    <xf numFmtId="0" fontId="51" fillId="17" borderId="11" applyNumberFormat="0" applyAlignment="0" applyProtection="0">
      <alignment vertical="center"/>
    </xf>
    <xf numFmtId="0" fontId="61" fillId="23" borderId="14" applyNumberFormat="0" applyAlignment="0" applyProtection="0">
      <alignment vertical="center"/>
    </xf>
    <xf numFmtId="0" fontId="61" fillId="23" borderId="14" applyNumberFormat="0" applyAlignment="0" applyProtection="0">
      <alignment vertical="center"/>
    </xf>
    <xf numFmtId="0" fontId="61" fillId="23" borderId="14" applyNumberFormat="0" applyAlignment="0" applyProtection="0">
      <alignment vertical="center"/>
    </xf>
    <xf numFmtId="0" fontId="61" fillId="23" borderId="14" applyNumberFormat="0" applyAlignment="0" applyProtection="0">
      <alignment vertical="center"/>
    </xf>
    <xf numFmtId="0" fontId="61" fillId="23" borderId="14" applyNumberFormat="0" applyAlignment="0" applyProtection="0">
      <alignment vertical="center"/>
    </xf>
    <xf numFmtId="0" fontId="61" fillId="23" borderId="14" applyNumberFormat="0" applyAlignment="0" applyProtection="0">
      <alignment vertical="center"/>
    </xf>
    <xf numFmtId="0" fontId="61" fillId="23" borderId="14" applyNumberFormat="0" applyAlignment="0" applyProtection="0">
      <alignment vertical="center"/>
    </xf>
    <xf numFmtId="0" fontId="61" fillId="23" borderId="14" applyNumberFormat="0" applyAlignment="0" applyProtection="0">
      <alignment vertical="center"/>
    </xf>
    <xf numFmtId="0" fontId="61" fillId="23" borderId="14" applyNumberFormat="0" applyAlignment="0" applyProtection="0">
      <alignment vertical="center"/>
    </xf>
    <xf numFmtId="0" fontId="61" fillId="23" borderId="14" applyNumberFormat="0" applyAlignment="0" applyProtection="0">
      <alignment vertical="center"/>
    </xf>
    <xf numFmtId="0" fontId="61" fillId="23" borderId="14" applyNumberFormat="0" applyAlignment="0" applyProtection="0">
      <alignment vertical="center"/>
    </xf>
    <xf numFmtId="0" fontId="61" fillId="23" borderId="14" applyNumberFormat="0" applyAlignment="0" applyProtection="0">
      <alignment vertical="center"/>
    </xf>
    <xf numFmtId="178" fontId="3" fillId="0" borderId="1">
      <alignment vertical="center"/>
      <protection locked="0"/>
    </xf>
    <xf numFmtId="0" fontId="61" fillId="23" borderId="14" applyNumberFormat="0" applyAlignment="0" applyProtection="0">
      <alignment vertical="center"/>
    </xf>
    <xf numFmtId="0" fontId="61" fillId="23" borderId="14" applyNumberFormat="0" applyAlignment="0" applyProtection="0">
      <alignment vertical="center"/>
    </xf>
    <xf numFmtId="0" fontId="61" fillId="23" borderId="14" applyNumberFormat="0" applyAlignment="0" applyProtection="0">
      <alignment vertical="center"/>
    </xf>
    <xf numFmtId="0" fontId="61" fillId="23" borderId="14" applyNumberFormat="0" applyAlignment="0" applyProtection="0">
      <alignment vertical="center"/>
    </xf>
    <xf numFmtId="0" fontId="61" fillId="23" borderId="14" applyNumberFormat="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0" fillId="0" borderId="18" applyNumberFormat="0" applyFill="0" applyAlignment="0" applyProtection="0">
      <alignment vertical="center"/>
    </xf>
    <xf numFmtId="0" fontId="70" fillId="0" borderId="18" applyNumberFormat="0" applyFill="0" applyAlignment="0" applyProtection="0">
      <alignment vertical="center"/>
    </xf>
    <xf numFmtId="0" fontId="70" fillId="0" borderId="18" applyNumberFormat="0" applyFill="0" applyAlignment="0" applyProtection="0">
      <alignment vertical="center"/>
    </xf>
    <xf numFmtId="0" fontId="70" fillId="0" borderId="18" applyNumberFormat="0" applyFill="0" applyAlignment="0" applyProtection="0">
      <alignment vertical="center"/>
    </xf>
    <xf numFmtId="0" fontId="70" fillId="0" borderId="18" applyNumberFormat="0" applyFill="0" applyAlignment="0" applyProtection="0">
      <alignment vertical="center"/>
    </xf>
    <xf numFmtId="0" fontId="70" fillId="0" borderId="18" applyNumberFormat="0" applyFill="0" applyAlignment="0" applyProtection="0">
      <alignment vertical="center"/>
    </xf>
    <xf numFmtId="0" fontId="70" fillId="0" borderId="18" applyNumberFormat="0" applyFill="0" applyAlignment="0" applyProtection="0">
      <alignment vertical="center"/>
    </xf>
    <xf numFmtId="0" fontId="70" fillId="0" borderId="18" applyNumberFormat="0" applyFill="0" applyAlignment="0" applyProtection="0">
      <alignment vertical="center"/>
    </xf>
    <xf numFmtId="0" fontId="70" fillId="0" borderId="18" applyNumberFormat="0" applyFill="0" applyAlignment="0" applyProtection="0">
      <alignment vertical="center"/>
    </xf>
    <xf numFmtId="0" fontId="70" fillId="0" borderId="18" applyNumberFormat="0" applyFill="0" applyAlignment="0" applyProtection="0">
      <alignment vertical="center"/>
    </xf>
    <xf numFmtId="0" fontId="44" fillId="12" borderId="0" applyNumberFormat="0" applyBorder="0" applyAlignment="0" applyProtection="0">
      <alignment vertical="center"/>
    </xf>
    <xf numFmtId="0" fontId="70" fillId="0" borderId="18" applyNumberFormat="0" applyFill="0" applyAlignment="0" applyProtection="0">
      <alignment vertical="center"/>
    </xf>
    <xf numFmtId="0" fontId="70" fillId="0" borderId="18" applyNumberFormat="0" applyFill="0" applyAlignment="0" applyProtection="0">
      <alignment vertical="center"/>
    </xf>
    <xf numFmtId="0" fontId="70" fillId="0" borderId="18" applyNumberFormat="0" applyFill="0" applyAlignment="0" applyProtection="0">
      <alignment vertical="center"/>
    </xf>
    <xf numFmtId="186" fontId="12" fillId="0" borderId="0" applyFont="0" applyFill="0" applyBorder="0" applyAlignment="0" applyProtection="0"/>
    <xf numFmtId="187" fontId="12" fillId="0" borderId="0" applyFont="0" applyFill="0" applyBorder="0" applyAlignment="0" applyProtection="0"/>
    <xf numFmtId="0" fontId="35" fillId="0" borderId="0" applyFont="0" applyFill="0" applyBorder="0" applyAlignment="0" applyProtection="0"/>
    <xf numFmtId="4" fontId="7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alignment vertical="center"/>
    </xf>
    <xf numFmtId="43" fontId="12" fillId="0" borderId="0" applyFont="0" applyFill="0" applyBorder="0" applyAlignment="0" applyProtection="0"/>
    <xf numFmtId="0" fontId="74" fillId="0" borderId="0"/>
    <xf numFmtId="0" fontId="44" fillId="20" borderId="0" applyNumberFormat="0" applyBorder="0" applyAlignment="0" applyProtection="0">
      <alignment vertical="center"/>
    </xf>
    <xf numFmtId="0" fontId="44" fillId="20" borderId="0" applyNumberFormat="0" applyBorder="0" applyAlignment="0" applyProtection="0">
      <alignment vertical="center"/>
    </xf>
    <xf numFmtId="0" fontId="44" fillId="20" borderId="0" applyNumberFormat="0" applyBorder="0" applyAlignment="0" applyProtection="0">
      <alignment vertical="center"/>
    </xf>
    <xf numFmtId="0" fontId="44" fillId="20" borderId="0" applyNumberFormat="0" applyBorder="0" applyAlignment="0" applyProtection="0">
      <alignment vertical="center"/>
    </xf>
    <xf numFmtId="0" fontId="44" fillId="20" borderId="0" applyNumberFormat="0" applyBorder="0" applyAlignment="0" applyProtection="0">
      <alignment vertical="center"/>
    </xf>
    <xf numFmtId="0" fontId="44" fillId="20" borderId="0" applyNumberFormat="0" applyBorder="0" applyAlignment="0" applyProtection="0">
      <alignment vertical="center"/>
    </xf>
    <xf numFmtId="0" fontId="44" fillId="20" borderId="0" applyNumberFormat="0" applyBorder="0" applyAlignment="0" applyProtection="0">
      <alignment vertical="center"/>
    </xf>
    <xf numFmtId="0" fontId="44" fillId="20" borderId="0" applyNumberFormat="0" applyBorder="0" applyAlignment="0" applyProtection="0">
      <alignment vertical="center"/>
    </xf>
    <xf numFmtId="0" fontId="44" fillId="20" borderId="0" applyNumberFormat="0" applyBorder="0" applyAlignment="0" applyProtection="0">
      <alignment vertical="center"/>
    </xf>
    <xf numFmtId="0" fontId="44" fillId="20" borderId="0" applyNumberFormat="0" applyBorder="0" applyAlignment="0" applyProtection="0">
      <alignment vertical="center"/>
    </xf>
    <xf numFmtId="0" fontId="44" fillId="20" borderId="0" applyNumberFormat="0" applyBorder="0" applyAlignment="0" applyProtection="0">
      <alignment vertical="center"/>
    </xf>
    <xf numFmtId="0" fontId="44" fillId="20" borderId="0" applyNumberFormat="0" applyBorder="0" applyAlignment="0" applyProtection="0">
      <alignment vertical="center"/>
    </xf>
    <xf numFmtId="0" fontId="44" fillId="20" borderId="0" applyNumberFormat="0" applyBorder="0" applyAlignment="0" applyProtection="0">
      <alignment vertical="center"/>
    </xf>
    <xf numFmtId="0" fontId="44" fillId="20" borderId="0" applyNumberFormat="0" applyBorder="0" applyAlignment="0" applyProtection="0">
      <alignment vertical="center"/>
    </xf>
    <xf numFmtId="0" fontId="56" fillId="17" borderId="12" applyNumberFormat="0" applyAlignment="0" applyProtection="0">
      <alignment vertical="center"/>
    </xf>
    <xf numFmtId="0" fontId="44" fillId="20" borderId="0" applyNumberFormat="0" applyBorder="0" applyAlignment="0" applyProtection="0">
      <alignment vertical="center"/>
    </xf>
    <xf numFmtId="0" fontId="44" fillId="20" borderId="0" applyNumberFormat="0" applyBorder="0" applyAlignment="0" applyProtection="0">
      <alignment vertical="center"/>
    </xf>
    <xf numFmtId="0" fontId="44" fillId="6" borderId="0" applyNumberFormat="0" applyBorder="0" applyAlignment="0" applyProtection="0">
      <alignment vertical="center"/>
    </xf>
    <xf numFmtId="0" fontId="44" fillId="6" borderId="0" applyNumberFormat="0" applyBorder="0" applyAlignment="0" applyProtection="0">
      <alignment vertical="center"/>
    </xf>
    <xf numFmtId="0" fontId="44" fillId="6" borderId="0" applyNumberFormat="0" applyBorder="0" applyAlignment="0" applyProtection="0">
      <alignment vertical="center"/>
    </xf>
    <xf numFmtId="0" fontId="44" fillId="6" borderId="0" applyNumberFormat="0" applyBorder="0" applyAlignment="0" applyProtection="0">
      <alignment vertical="center"/>
    </xf>
    <xf numFmtId="0" fontId="44" fillId="6" borderId="0" applyNumberFormat="0" applyBorder="0" applyAlignment="0" applyProtection="0">
      <alignment vertical="center"/>
    </xf>
    <xf numFmtId="0" fontId="44" fillId="6" borderId="0" applyNumberFormat="0" applyBorder="0" applyAlignment="0" applyProtection="0">
      <alignment vertical="center"/>
    </xf>
    <xf numFmtId="0" fontId="44" fillId="6" borderId="0" applyNumberFormat="0" applyBorder="0" applyAlignment="0" applyProtection="0">
      <alignment vertical="center"/>
    </xf>
    <xf numFmtId="0" fontId="44" fillId="6" borderId="0" applyNumberFormat="0" applyBorder="0" applyAlignment="0" applyProtection="0">
      <alignment vertical="center"/>
    </xf>
    <xf numFmtId="0" fontId="44" fillId="6" borderId="0" applyNumberFormat="0" applyBorder="0" applyAlignment="0" applyProtection="0">
      <alignment vertical="center"/>
    </xf>
    <xf numFmtId="0" fontId="44" fillId="6"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12" borderId="0" applyNumberFormat="0" applyBorder="0" applyAlignment="0" applyProtection="0">
      <alignment vertical="center"/>
    </xf>
    <xf numFmtId="0" fontId="44" fillId="12" borderId="0" applyNumberFormat="0" applyBorder="0" applyAlignment="0" applyProtection="0">
      <alignment vertical="center"/>
    </xf>
    <xf numFmtId="0" fontId="44" fillId="12" borderId="0" applyNumberFormat="0" applyBorder="0" applyAlignment="0" applyProtection="0">
      <alignment vertical="center"/>
    </xf>
    <xf numFmtId="0" fontId="44" fillId="12" borderId="0" applyNumberFormat="0" applyBorder="0" applyAlignment="0" applyProtection="0">
      <alignment vertical="center"/>
    </xf>
    <xf numFmtId="0" fontId="44" fillId="12" borderId="0" applyNumberFormat="0" applyBorder="0" applyAlignment="0" applyProtection="0">
      <alignment vertical="center"/>
    </xf>
    <xf numFmtId="0" fontId="44" fillId="12" borderId="0" applyNumberFormat="0" applyBorder="0" applyAlignment="0" applyProtection="0">
      <alignment vertical="center"/>
    </xf>
    <xf numFmtId="0" fontId="44" fillId="12" borderId="0" applyNumberFormat="0" applyBorder="0" applyAlignment="0" applyProtection="0">
      <alignment vertical="center"/>
    </xf>
    <xf numFmtId="0" fontId="44" fillId="12" borderId="0" applyNumberFormat="0" applyBorder="0" applyAlignment="0" applyProtection="0">
      <alignment vertical="center"/>
    </xf>
    <xf numFmtId="0" fontId="44" fillId="12" borderId="0" applyNumberFormat="0" applyBorder="0" applyAlignment="0" applyProtection="0">
      <alignment vertical="center"/>
    </xf>
    <xf numFmtId="0" fontId="44" fillId="12" borderId="0" applyNumberFormat="0" applyBorder="0" applyAlignment="0" applyProtection="0">
      <alignment vertical="center"/>
    </xf>
    <xf numFmtId="0" fontId="44" fillId="12" borderId="0" applyNumberFormat="0" applyBorder="0" applyAlignment="0" applyProtection="0">
      <alignment vertical="center"/>
    </xf>
    <xf numFmtId="0" fontId="44" fillId="12" borderId="0" applyNumberFormat="0" applyBorder="0" applyAlignment="0" applyProtection="0">
      <alignment vertical="center"/>
    </xf>
    <xf numFmtId="0" fontId="44" fillId="12" borderId="0" applyNumberFormat="0" applyBorder="0" applyAlignment="0" applyProtection="0">
      <alignment vertical="center"/>
    </xf>
    <xf numFmtId="0" fontId="44" fillId="12" borderId="0" applyNumberFormat="0" applyBorder="0" applyAlignment="0" applyProtection="0">
      <alignment vertical="center"/>
    </xf>
    <xf numFmtId="0" fontId="44" fillId="12" borderId="0" applyNumberFormat="0" applyBorder="0" applyAlignment="0" applyProtection="0">
      <alignment vertical="center"/>
    </xf>
    <xf numFmtId="0" fontId="44" fillId="12" borderId="0" applyNumberFormat="0" applyBorder="0" applyAlignment="0" applyProtection="0">
      <alignment vertical="center"/>
    </xf>
    <xf numFmtId="0" fontId="44" fillId="12" borderId="0" applyNumberFormat="0" applyBorder="0" applyAlignment="0" applyProtection="0">
      <alignment vertical="center"/>
    </xf>
    <xf numFmtId="0" fontId="44" fillId="12" borderId="0" applyNumberFormat="0" applyBorder="0" applyAlignment="0" applyProtection="0">
      <alignment vertical="center"/>
    </xf>
    <xf numFmtId="0" fontId="44" fillId="12" borderId="0" applyNumberFormat="0" applyBorder="0" applyAlignment="0" applyProtection="0">
      <alignment vertical="center"/>
    </xf>
    <xf numFmtId="0" fontId="44" fillId="12" borderId="0" applyNumberFormat="0" applyBorder="0" applyAlignment="0" applyProtection="0">
      <alignment vertical="center"/>
    </xf>
    <xf numFmtId="0" fontId="44" fillId="21" borderId="0" applyNumberFormat="0" applyBorder="0" applyAlignment="0" applyProtection="0">
      <alignment vertical="center"/>
    </xf>
    <xf numFmtId="0" fontId="44" fillId="21" borderId="0" applyNumberFormat="0" applyBorder="0" applyAlignment="0" applyProtection="0">
      <alignment vertical="center"/>
    </xf>
    <xf numFmtId="0" fontId="44" fillId="21" borderId="0" applyNumberFormat="0" applyBorder="0" applyAlignment="0" applyProtection="0">
      <alignment vertical="center"/>
    </xf>
    <xf numFmtId="0" fontId="56" fillId="17" borderId="12" applyNumberFormat="0" applyAlignment="0" applyProtection="0">
      <alignment vertical="center"/>
    </xf>
    <xf numFmtId="0" fontId="44" fillId="21" borderId="0" applyNumberFormat="0" applyBorder="0" applyAlignment="0" applyProtection="0">
      <alignment vertical="center"/>
    </xf>
    <xf numFmtId="0" fontId="44" fillId="21" borderId="0" applyNumberFormat="0" applyBorder="0" applyAlignment="0" applyProtection="0">
      <alignment vertical="center"/>
    </xf>
    <xf numFmtId="0" fontId="44" fillId="21" borderId="0" applyNumberFormat="0" applyBorder="0" applyAlignment="0" applyProtection="0">
      <alignment vertical="center"/>
    </xf>
    <xf numFmtId="0" fontId="44" fillId="21" borderId="0" applyNumberFormat="0" applyBorder="0" applyAlignment="0" applyProtection="0">
      <alignment vertical="center"/>
    </xf>
    <xf numFmtId="0" fontId="44" fillId="21" borderId="0" applyNumberFormat="0" applyBorder="0" applyAlignment="0" applyProtection="0">
      <alignment vertical="center"/>
    </xf>
    <xf numFmtId="0" fontId="44" fillId="21" borderId="0" applyNumberFormat="0" applyBorder="0" applyAlignment="0" applyProtection="0">
      <alignment vertical="center"/>
    </xf>
    <xf numFmtId="0" fontId="44" fillId="21" borderId="0" applyNumberFormat="0" applyBorder="0" applyAlignment="0" applyProtection="0">
      <alignment vertical="center"/>
    </xf>
    <xf numFmtId="0" fontId="44" fillId="21" borderId="0" applyNumberFormat="0" applyBorder="0" applyAlignment="0" applyProtection="0">
      <alignment vertical="center"/>
    </xf>
    <xf numFmtId="0" fontId="44" fillId="21" borderId="0" applyNumberFormat="0" applyBorder="0" applyAlignment="0" applyProtection="0">
      <alignment vertical="center"/>
    </xf>
    <xf numFmtId="0" fontId="44" fillId="21" borderId="0" applyNumberFormat="0" applyBorder="0" applyAlignment="0" applyProtection="0">
      <alignment vertical="center"/>
    </xf>
    <xf numFmtId="0" fontId="44" fillId="21" borderId="0" applyNumberFormat="0" applyBorder="0" applyAlignment="0" applyProtection="0">
      <alignment vertical="center"/>
    </xf>
    <xf numFmtId="0" fontId="44" fillId="21"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52" fillId="19" borderId="0" applyNumberFormat="0" applyBorder="0" applyAlignment="0" applyProtection="0">
      <alignment vertical="center"/>
    </xf>
    <xf numFmtId="0" fontId="52" fillId="19" borderId="0" applyNumberFormat="0" applyBorder="0" applyAlignment="0" applyProtection="0">
      <alignment vertical="center"/>
    </xf>
    <xf numFmtId="0" fontId="52" fillId="19" borderId="0" applyNumberFormat="0" applyBorder="0" applyAlignment="0" applyProtection="0">
      <alignment vertical="center"/>
    </xf>
    <xf numFmtId="0" fontId="52" fillId="19" borderId="0" applyNumberFormat="0" applyBorder="0" applyAlignment="0" applyProtection="0">
      <alignment vertical="center"/>
    </xf>
    <xf numFmtId="0" fontId="52" fillId="19" borderId="0" applyNumberFormat="0" applyBorder="0" applyAlignment="0" applyProtection="0">
      <alignment vertical="center"/>
    </xf>
    <xf numFmtId="0" fontId="52" fillId="19" borderId="0" applyNumberFormat="0" applyBorder="0" applyAlignment="0" applyProtection="0">
      <alignment vertical="center"/>
    </xf>
    <xf numFmtId="0" fontId="52" fillId="19" borderId="0" applyNumberFormat="0" applyBorder="0" applyAlignment="0" applyProtection="0">
      <alignment vertical="center"/>
    </xf>
    <xf numFmtId="0" fontId="52" fillId="19" borderId="0" applyNumberFormat="0" applyBorder="0" applyAlignment="0" applyProtection="0">
      <alignment vertical="center"/>
    </xf>
    <xf numFmtId="0" fontId="52" fillId="19" borderId="0" applyNumberFormat="0" applyBorder="0" applyAlignment="0" applyProtection="0">
      <alignment vertical="center"/>
    </xf>
    <xf numFmtId="0" fontId="52" fillId="19" borderId="0" applyNumberFormat="0" applyBorder="0" applyAlignment="0" applyProtection="0">
      <alignment vertical="center"/>
    </xf>
    <xf numFmtId="0" fontId="52" fillId="19" borderId="0" applyNumberFormat="0" applyBorder="0" applyAlignment="0" applyProtection="0">
      <alignment vertical="center"/>
    </xf>
    <xf numFmtId="0" fontId="52" fillId="19" borderId="0" applyNumberFormat="0" applyBorder="0" applyAlignment="0" applyProtection="0">
      <alignment vertical="center"/>
    </xf>
    <xf numFmtId="0" fontId="52" fillId="19" borderId="0" applyNumberFormat="0" applyBorder="0" applyAlignment="0" applyProtection="0">
      <alignment vertical="center"/>
    </xf>
    <xf numFmtId="0" fontId="52" fillId="19" borderId="0" applyNumberFormat="0" applyBorder="0" applyAlignment="0" applyProtection="0">
      <alignment vertical="center"/>
    </xf>
    <xf numFmtId="0" fontId="56" fillId="17" borderId="12" applyNumberFormat="0" applyAlignment="0" applyProtection="0">
      <alignment vertical="center"/>
    </xf>
    <xf numFmtId="0" fontId="56" fillId="17" borderId="12" applyNumberFormat="0" applyAlignment="0" applyProtection="0">
      <alignment vertical="center"/>
    </xf>
    <xf numFmtId="0" fontId="56" fillId="17" borderId="12" applyNumberFormat="0" applyAlignment="0" applyProtection="0">
      <alignment vertical="center"/>
    </xf>
    <xf numFmtId="0" fontId="56" fillId="17" borderId="12" applyNumberFormat="0" applyAlignment="0" applyProtection="0">
      <alignment vertical="center"/>
    </xf>
    <xf numFmtId="0" fontId="56" fillId="17" borderId="12" applyNumberFormat="0" applyAlignment="0" applyProtection="0">
      <alignment vertical="center"/>
    </xf>
    <xf numFmtId="0" fontId="56" fillId="17" borderId="12" applyNumberFormat="0" applyAlignment="0" applyProtection="0">
      <alignment vertical="center"/>
    </xf>
    <xf numFmtId="0" fontId="56" fillId="17" borderId="12" applyNumberFormat="0" applyAlignment="0" applyProtection="0">
      <alignment vertical="center"/>
    </xf>
    <xf numFmtId="0" fontId="56" fillId="17" borderId="12" applyNumberFormat="0" applyAlignment="0" applyProtection="0">
      <alignment vertical="center"/>
    </xf>
    <xf numFmtId="0" fontId="56" fillId="17" borderId="12" applyNumberFormat="0" applyAlignment="0" applyProtection="0">
      <alignment vertical="center"/>
    </xf>
    <xf numFmtId="0" fontId="56" fillId="17" borderId="12" applyNumberFormat="0" applyAlignment="0" applyProtection="0">
      <alignment vertical="center"/>
    </xf>
    <xf numFmtId="0" fontId="56" fillId="17" borderId="12" applyNumberFormat="0" applyAlignment="0" applyProtection="0">
      <alignment vertical="center"/>
    </xf>
    <xf numFmtId="0" fontId="56" fillId="17" borderId="12" applyNumberFormat="0" applyAlignment="0" applyProtection="0">
      <alignment vertical="center"/>
    </xf>
    <xf numFmtId="0" fontId="56" fillId="17" borderId="12" applyNumberFormat="0" applyAlignment="0" applyProtection="0">
      <alignment vertical="center"/>
    </xf>
    <xf numFmtId="0" fontId="56" fillId="17" borderId="12" applyNumberFormat="0" applyAlignment="0" applyProtection="0">
      <alignment vertical="center"/>
    </xf>
    <xf numFmtId="0" fontId="56" fillId="17" borderId="12" applyNumberFormat="0" applyAlignment="0" applyProtection="0">
      <alignment vertical="center"/>
    </xf>
    <xf numFmtId="0" fontId="58" fillId="18" borderId="11" applyNumberFormat="0" applyAlignment="0" applyProtection="0">
      <alignment vertical="center"/>
    </xf>
    <xf numFmtId="0" fontId="58" fillId="18" borderId="11" applyNumberFormat="0" applyAlignment="0" applyProtection="0">
      <alignment vertical="center"/>
    </xf>
    <xf numFmtId="0" fontId="58" fillId="18" borderId="11" applyNumberFormat="0" applyAlignment="0" applyProtection="0">
      <alignment vertical="center"/>
    </xf>
    <xf numFmtId="0" fontId="58" fillId="18" borderId="11" applyNumberFormat="0" applyAlignment="0" applyProtection="0">
      <alignment vertical="center"/>
    </xf>
    <xf numFmtId="0" fontId="58" fillId="18" borderId="11" applyNumberFormat="0" applyAlignment="0" applyProtection="0">
      <alignment vertical="center"/>
    </xf>
    <xf numFmtId="0" fontId="58" fillId="18" borderId="11" applyNumberFormat="0" applyAlignment="0" applyProtection="0">
      <alignment vertical="center"/>
    </xf>
    <xf numFmtId="0" fontId="58" fillId="18" borderId="11" applyNumberFormat="0" applyAlignment="0" applyProtection="0">
      <alignment vertical="center"/>
    </xf>
    <xf numFmtId="0" fontId="58" fillId="18" borderId="11" applyNumberFormat="0" applyAlignment="0" applyProtection="0">
      <alignment vertical="center"/>
    </xf>
    <xf numFmtId="0" fontId="58" fillId="18" borderId="11" applyNumberFormat="0" applyAlignment="0" applyProtection="0">
      <alignment vertical="center"/>
    </xf>
    <xf numFmtId="1" fontId="3" fillId="0" borderId="1">
      <alignment vertical="center"/>
      <protection locked="0"/>
    </xf>
    <xf numFmtId="0" fontId="78" fillId="0" borderId="0"/>
    <xf numFmtId="178" fontId="3" fillId="0" borderId="1">
      <alignment vertical="center"/>
      <protection locked="0"/>
    </xf>
    <xf numFmtId="0" fontId="44" fillId="20" borderId="0" applyNumberFormat="0" applyBorder="0" applyAlignment="0" applyProtection="0">
      <alignment vertical="center"/>
    </xf>
    <xf numFmtId="0" fontId="44" fillId="20" borderId="0" applyNumberFormat="0" applyBorder="0" applyAlignment="0" applyProtection="0">
      <alignment vertical="center"/>
    </xf>
    <xf numFmtId="0" fontId="44" fillId="20" borderId="0" applyNumberFormat="0" applyBorder="0" applyAlignment="0" applyProtection="0">
      <alignment vertical="center"/>
    </xf>
    <xf numFmtId="0" fontId="44" fillId="20" borderId="0" applyNumberFormat="0" applyBorder="0" applyAlignment="0" applyProtection="0">
      <alignment vertical="center"/>
    </xf>
    <xf numFmtId="0" fontId="44" fillId="6" borderId="0" applyNumberFormat="0" applyBorder="0" applyAlignment="0" applyProtection="0">
      <alignment vertical="center"/>
    </xf>
    <xf numFmtId="0" fontId="44" fillId="6" borderId="0" applyNumberFormat="0" applyBorder="0" applyAlignment="0" applyProtection="0">
      <alignment vertical="center"/>
    </xf>
    <xf numFmtId="0" fontId="44" fillId="6" borderId="0" applyNumberFormat="0" applyBorder="0" applyAlignment="0" applyProtection="0">
      <alignment vertical="center"/>
    </xf>
    <xf numFmtId="0" fontId="44" fillId="6" borderId="0" applyNumberFormat="0" applyBorder="0" applyAlignment="0" applyProtection="0">
      <alignment vertical="center"/>
    </xf>
    <xf numFmtId="0" fontId="44" fillId="6"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12" borderId="0" applyNumberFormat="0" applyBorder="0" applyAlignment="0" applyProtection="0">
      <alignment vertical="center"/>
    </xf>
    <xf numFmtId="0" fontId="44" fillId="12" borderId="0" applyNumberFormat="0" applyBorder="0" applyAlignment="0" applyProtection="0">
      <alignment vertical="center"/>
    </xf>
    <xf numFmtId="0" fontId="44" fillId="12" borderId="0" applyNumberFormat="0" applyBorder="0" applyAlignment="0" applyProtection="0">
      <alignment vertical="center"/>
    </xf>
    <xf numFmtId="0" fontId="44" fillId="12" borderId="0" applyNumberFormat="0" applyBorder="0" applyAlignment="0" applyProtection="0">
      <alignment vertical="center"/>
    </xf>
    <xf numFmtId="0" fontId="44" fillId="21" borderId="0" applyNumberFormat="0" applyBorder="0" applyAlignment="0" applyProtection="0">
      <alignment vertical="center"/>
    </xf>
    <xf numFmtId="0" fontId="44" fillId="21" borderId="0" applyNumberFormat="0" applyBorder="0" applyAlignment="0" applyProtection="0">
      <alignment vertical="center"/>
    </xf>
    <xf numFmtId="0" fontId="44" fillId="21" borderId="0" applyNumberFormat="0" applyBorder="0" applyAlignment="0" applyProtection="0">
      <alignment vertical="center"/>
    </xf>
    <xf numFmtId="0" fontId="44" fillId="21"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12" fillId="16" borderId="10" applyNumberFormat="0" applyFont="0" applyAlignment="0" applyProtection="0">
      <alignment vertical="center"/>
    </xf>
    <xf numFmtId="0" fontId="12" fillId="16" borderId="10" applyNumberFormat="0" applyFont="0" applyAlignment="0" applyProtection="0">
      <alignment vertical="center"/>
    </xf>
    <xf numFmtId="0" fontId="12" fillId="16" borderId="10" applyNumberFormat="0" applyFont="0" applyAlignment="0" applyProtection="0">
      <alignment vertical="center"/>
    </xf>
    <xf numFmtId="0" fontId="12" fillId="16" borderId="10" applyNumberFormat="0" applyFont="0" applyAlignment="0" applyProtection="0">
      <alignment vertical="center"/>
    </xf>
    <xf numFmtId="0" fontId="12" fillId="16" borderId="10" applyNumberFormat="0" applyFont="0" applyAlignment="0" applyProtection="0">
      <alignment vertical="center"/>
    </xf>
    <xf numFmtId="0" fontId="12" fillId="16" borderId="10" applyNumberFormat="0" applyFont="0" applyAlignment="0" applyProtection="0">
      <alignment vertical="center"/>
    </xf>
    <xf numFmtId="0" fontId="12" fillId="16" borderId="10" applyNumberFormat="0" applyFont="0" applyAlignment="0" applyProtection="0">
      <alignment vertical="center"/>
    </xf>
    <xf numFmtId="0" fontId="12" fillId="16" borderId="10" applyNumberFormat="0" applyFont="0" applyAlignment="0" applyProtection="0">
      <alignment vertical="center"/>
    </xf>
    <xf numFmtId="0" fontId="12" fillId="16" borderId="10" applyNumberFormat="0" applyFont="0" applyAlignment="0" applyProtection="0">
      <alignment vertical="center"/>
    </xf>
    <xf numFmtId="0" fontId="12" fillId="16" borderId="10" applyNumberFormat="0" applyFont="0" applyAlignment="0" applyProtection="0">
      <alignment vertical="center"/>
    </xf>
    <xf numFmtId="0" fontId="79" fillId="0" borderId="0"/>
    <xf numFmtId="0" fontId="12" fillId="0" borderId="0"/>
  </cellStyleXfs>
  <cellXfs count="329">
    <xf numFmtId="0" fontId="0" fillId="0" borderId="0" xfId="0">
      <alignment vertical="center"/>
    </xf>
    <xf numFmtId="0" fontId="0" fillId="0" borderId="0" xfId="0" applyAlignment="1">
      <alignment horizontal="right" vertical="center"/>
    </xf>
    <xf numFmtId="0" fontId="2" fillId="0" borderId="1" xfId="0" applyFont="1" applyBorder="1" applyAlignment="1">
      <alignment horizontal="center" vertical="center"/>
    </xf>
    <xf numFmtId="49" fontId="3" fillId="0" borderId="1" xfId="0" applyNumberFormat="1" applyFont="1" applyFill="1" applyBorder="1" applyAlignment="1" applyProtection="1">
      <alignment vertical="center"/>
      <protection locked="0"/>
    </xf>
    <xf numFmtId="49" fontId="4" fillId="0" borderId="1" xfId="0" applyNumberFormat="1" applyFont="1" applyFill="1" applyBorder="1" applyAlignment="1" applyProtection="1">
      <alignment vertical="center" wrapText="1"/>
      <protection locked="0"/>
    </xf>
    <xf numFmtId="2" fontId="3" fillId="0" borderId="1" xfId="0" applyNumberFormat="1" applyFont="1" applyFill="1" applyBorder="1" applyAlignment="1" applyProtection="1">
      <alignment vertical="center"/>
      <protection locked="0"/>
    </xf>
    <xf numFmtId="49" fontId="3" fillId="0" borderId="1" xfId="0" applyNumberFormat="1" applyFont="1" applyFill="1" applyBorder="1" applyAlignment="1" applyProtection="1">
      <alignment vertical="center" wrapText="1"/>
      <protection locked="0"/>
    </xf>
    <xf numFmtId="49" fontId="3" fillId="0" borderId="1" xfId="0" applyNumberFormat="1" applyFont="1" applyBorder="1" applyAlignment="1" applyProtection="1">
      <alignment vertical="center"/>
      <protection locked="0"/>
    </xf>
    <xf numFmtId="49" fontId="3" fillId="0" borderId="1" xfId="0" applyNumberFormat="1" applyFont="1" applyBorder="1" applyAlignment="1" applyProtection="1">
      <alignment vertical="center" wrapText="1"/>
      <protection locked="0"/>
    </xf>
    <xf numFmtId="188" fontId="0" fillId="0" borderId="1" xfId="0" applyNumberFormat="1" applyBorder="1">
      <alignment vertical="center"/>
    </xf>
    <xf numFmtId="0" fontId="5" fillId="0" borderId="0" xfId="1533" applyFont="1" applyFill="1" applyBorder="1" applyAlignment="1">
      <alignment vertical="center"/>
    </xf>
    <xf numFmtId="0" fontId="6" fillId="0" borderId="0" xfId="1533" applyFont="1" applyFill="1" applyBorder="1" applyAlignment="1">
      <alignment vertical="center"/>
    </xf>
    <xf numFmtId="0" fontId="7" fillId="0" borderId="0" xfId="1533" applyFont="1" applyFill="1" applyBorder="1" applyAlignment="1">
      <alignment vertical="center"/>
    </xf>
    <xf numFmtId="189" fontId="5" fillId="0" borderId="0" xfId="1533" applyNumberFormat="1" applyFont="1" applyFill="1" applyBorder="1" applyAlignment="1">
      <alignment vertical="center"/>
    </xf>
    <xf numFmtId="189" fontId="6" fillId="0" borderId="0" xfId="1533" applyNumberFormat="1" applyFont="1" applyFill="1" applyBorder="1" applyAlignment="1">
      <alignment horizontal="right" vertical="center"/>
    </xf>
    <xf numFmtId="0" fontId="7" fillId="0" borderId="1" xfId="1533" applyFont="1" applyFill="1" applyBorder="1" applyAlignment="1">
      <alignment horizontal="center" vertical="center"/>
    </xf>
    <xf numFmtId="189" fontId="7" fillId="0" borderId="1" xfId="1533" applyNumberFormat="1" applyFont="1" applyFill="1" applyBorder="1" applyAlignment="1">
      <alignment horizontal="center" vertical="center"/>
    </xf>
    <xf numFmtId="0" fontId="7" fillId="0" borderId="1" xfId="1533" applyFont="1" applyFill="1" applyBorder="1" applyAlignment="1">
      <alignment horizontal="left" vertical="center"/>
    </xf>
    <xf numFmtId="0" fontId="7" fillId="0" borderId="1" xfId="1533" applyFont="1" applyFill="1" applyBorder="1" applyAlignment="1">
      <alignment vertical="center"/>
    </xf>
    <xf numFmtId="189" fontId="7" fillId="0" borderId="1" xfId="1533" applyNumberFormat="1" applyFont="1" applyFill="1" applyBorder="1" applyAlignment="1">
      <alignment horizontal="right" vertical="center"/>
    </xf>
    <xf numFmtId="0" fontId="6" fillId="0" borderId="1" xfId="1533" applyFont="1" applyFill="1" applyBorder="1" applyAlignment="1">
      <alignment horizontal="left" vertical="center" indent="2"/>
    </xf>
    <xf numFmtId="0" fontId="10" fillId="0" borderId="1" xfId="1533" applyFont="1" applyFill="1" applyBorder="1" applyAlignment="1">
      <alignment horizontal="left" vertical="center" indent="2"/>
    </xf>
    <xf numFmtId="189" fontId="6" fillId="0" borderId="1" xfId="1533" applyNumberFormat="1" applyFont="1" applyFill="1" applyBorder="1" applyAlignment="1">
      <alignment vertical="center"/>
    </xf>
    <xf numFmtId="189" fontId="6" fillId="0" borderId="0" xfId="1533" applyNumberFormat="1" applyFont="1" applyFill="1" applyBorder="1" applyAlignment="1">
      <alignment vertical="center"/>
    </xf>
    <xf numFmtId="0" fontId="6" fillId="0" borderId="1" xfId="1533" applyFont="1" applyFill="1" applyBorder="1" applyAlignment="1">
      <alignment horizontal="center" vertical="center"/>
    </xf>
    <xf numFmtId="0" fontId="6" fillId="0" borderId="1" xfId="1533" applyFont="1" applyFill="1" applyBorder="1" applyAlignment="1">
      <alignment vertical="center"/>
    </xf>
    <xf numFmtId="49" fontId="7" fillId="0" borderId="1" xfId="1533" applyNumberFormat="1" applyFont="1" applyFill="1" applyBorder="1" applyAlignment="1">
      <alignment horizontal="left" vertical="center" indent="1"/>
    </xf>
    <xf numFmtId="49" fontId="11" fillId="0" borderId="1" xfId="1533" applyNumberFormat="1" applyFont="1" applyFill="1" applyBorder="1" applyAlignment="1">
      <alignment horizontal="left" vertical="center" indent="1"/>
    </xf>
    <xf numFmtId="0" fontId="12" fillId="0" borderId="0" xfId="1533" applyFont="1" applyFill="1" applyBorder="1" applyAlignment="1">
      <alignment vertical="center"/>
    </xf>
    <xf numFmtId="0" fontId="5" fillId="0" borderId="0" xfId="2207" applyFont="1" applyAlignment="1">
      <alignment wrapText="1"/>
    </xf>
    <xf numFmtId="0" fontId="6" fillId="0" borderId="0" xfId="2207" applyFont="1" applyAlignment="1">
      <alignment wrapText="1"/>
    </xf>
    <xf numFmtId="0" fontId="13" fillId="0" borderId="0" xfId="2207" applyFont="1" applyAlignment="1">
      <alignment horizontal="center" vertical="center" wrapText="1"/>
    </xf>
    <xf numFmtId="0" fontId="7" fillId="0" borderId="0" xfId="2207" applyFont="1" applyAlignment="1">
      <alignment horizontal="center" vertical="center" wrapText="1"/>
    </xf>
    <xf numFmtId="0" fontId="7" fillId="0" borderId="0" xfId="2207" applyFont="1" applyAlignment="1">
      <alignment wrapText="1"/>
    </xf>
    <xf numFmtId="49" fontId="8" fillId="0" borderId="0" xfId="2207" applyNumberFormat="1" applyFont="1" applyAlignment="1">
      <alignment horizontal="centerContinuous" vertical="center" wrapText="1"/>
    </xf>
    <xf numFmtId="49" fontId="9" fillId="0" borderId="0" xfId="2207" applyNumberFormat="1" applyFont="1" applyAlignment="1">
      <alignment horizontal="centerContinuous" vertical="center" wrapText="1"/>
    </xf>
    <xf numFmtId="0" fontId="7" fillId="0" borderId="0" xfId="2207" applyFont="1" applyAlignment="1">
      <alignment horizontal="center" wrapText="1"/>
    </xf>
    <xf numFmtId="189" fontId="14" fillId="0" borderId="0" xfId="1768" applyNumberFormat="1" applyFont="1" applyFill="1" applyBorder="1" applyAlignment="1">
      <alignment horizontal="right" vertical="top"/>
      <protection locked="0"/>
    </xf>
    <xf numFmtId="0" fontId="13" fillId="0" borderId="1" xfId="2207" applyFont="1" applyBorder="1" applyAlignment="1">
      <alignment horizontal="center" vertical="center" wrapText="1"/>
    </xf>
    <xf numFmtId="1" fontId="13" fillId="0" borderId="1" xfId="2207" applyNumberFormat="1" applyFont="1" applyBorder="1" applyAlignment="1" applyProtection="1">
      <alignment horizontal="center" vertical="center" wrapText="1"/>
      <protection locked="0"/>
    </xf>
    <xf numFmtId="0" fontId="13" fillId="0" borderId="0" xfId="2207" applyFont="1" applyBorder="1" applyAlignment="1">
      <alignment horizontal="center" vertical="center" wrapText="1"/>
    </xf>
    <xf numFmtId="190" fontId="6" fillId="0" borderId="1" xfId="2207" applyNumberFormat="1" applyFont="1" applyFill="1" applyBorder="1" applyAlignment="1">
      <alignment horizontal="right" vertical="center" wrapText="1"/>
    </xf>
    <xf numFmtId="0" fontId="7" fillId="0" borderId="0" xfId="2207" applyFont="1" applyBorder="1" applyAlignment="1">
      <alignment horizontal="center" vertical="center" wrapText="1"/>
    </xf>
    <xf numFmtId="0" fontId="6" fillId="0" borderId="0" xfId="2207" applyFont="1" applyBorder="1" applyAlignment="1">
      <alignment wrapText="1"/>
    </xf>
    <xf numFmtId="0" fontId="7" fillId="0" borderId="1" xfId="2207" applyFont="1" applyBorder="1" applyAlignment="1">
      <alignment horizontal="center" vertical="center" wrapText="1"/>
    </xf>
    <xf numFmtId="190" fontId="6" fillId="0" borderId="1" xfId="2207" applyNumberFormat="1" applyFont="1" applyBorder="1" applyAlignment="1">
      <alignment horizontal="right" vertical="center" wrapText="1"/>
    </xf>
    <xf numFmtId="0" fontId="7" fillId="0" borderId="0" xfId="2207" applyFont="1" applyBorder="1" applyAlignment="1">
      <alignment wrapText="1"/>
    </xf>
    <xf numFmtId="0" fontId="12" fillId="0" borderId="0" xfId="2207" applyFont="1" applyAlignment="1">
      <alignment wrapText="1"/>
    </xf>
    <xf numFmtId="0" fontId="15" fillId="0" borderId="0" xfId="1768" applyFont="1" applyFill="1" applyBorder="1" applyAlignment="1">
      <alignment vertical="top"/>
      <protection locked="0"/>
    </xf>
    <xf numFmtId="0" fontId="16" fillId="0" borderId="0" xfId="1768" applyFont="1" applyFill="1" applyBorder="1" applyAlignment="1">
      <alignment vertical="top"/>
      <protection locked="0"/>
    </xf>
    <xf numFmtId="49" fontId="6" fillId="0" borderId="0" xfId="1768" applyNumberFormat="1" applyFont="1" applyFill="1" applyBorder="1" applyAlignment="1">
      <alignment horizontal="left" vertical="top"/>
      <protection locked="0"/>
    </xf>
    <xf numFmtId="0" fontId="6" fillId="0" borderId="0" xfId="1768" applyFont="1" applyFill="1" applyBorder="1" applyAlignment="1">
      <alignment vertical="top"/>
      <protection locked="0"/>
    </xf>
    <xf numFmtId="49" fontId="15" fillId="0" borderId="0" xfId="1533" applyNumberFormat="1" applyFont="1" applyFill="1" applyBorder="1" applyAlignment="1"/>
    <xf numFmtId="2" fontId="15" fillId="0" borderId="0" xfId="1533" applyNumberFormat="1" applyFont="1" applyFill="1" applyBorder="1" applyAlignment="1"/>
    <xf numFmtId="189" fontId="15" fillId="0" borderId="0" xfId="1768" applyNumberFormat="1" applyFont="1" applyFill="1" applyBorder="1" applyAlignment="1">
      <alignment vertical="top"/>
      <protection locked="0"/>
    </xf>
    <xf numFmtId="49" fontId="13" fillId="0" borderId="1" xfId="1768" applyNumberFormat="1" applyFont="1" applyFill="1" applyBorder="1" applyAlignment="1">
      <alignment horizontal="center" vertical="center"/>
      <protection locked="0"/>
    </xf>
    <xf numFmtId="0" fontId="7" fillId="0" borderId="0" xfId="1768" applyFont="1" applyFill="1" applyBorder="1" applyAlignment="1">
      <alignment vertical="top"/>
      <protection locked="0"/>
    </xf>
    <xf numFmtId="0" fontId="16" fillId="0" borderId="0" xfId="1533" applyFont="1" applyFill="1" applyBorder="1" applyAlignment="1">
      <alignment vertical="center" wrapText="1"/>
    </xf>
    <xf numFmtId="49" fontId="6" fillId="0" borderId="1" xfId="1768" applyNumberFormat="1" applyFont="1" applyFill="1" applyBorder="1" applyAlignment="1">
      <alignment horizontal="center" vertical="center"/>
      <protection locked="0"/>
    </xf>
    <xf numFmtId="49" fontId="6" fillId="0" borderId="1" xfId="1768" applyNumberFormat="1" applyFont="1" applyFill="1" applyBorder="1" applyAlignment="1">
      <alignment horizontal="left" vertical="center"/>
      <protection locked="0"/>
    </xf>
    <xf numFmtId="190" fontId="6" fillId="0" borderId="0" xfId="1768" applyNumberFormat="1" applyFont="1" applyFill="1" applyBorder="1" applyAlignment="1">
      <alignment vertical="top"/>
      <protection locked="0"/>
    </xf>
    <xf numFmtId="188" fontId="15" fillId="0" borderId="0" xfId="1768" applyNumberFormat="1" applyFont="1" applyFill="1" applyBorder="1" applyAlignment="1">
      <alignment vertical="top"/>
      <protection locked="0"/>
    </xf>
    <xf numFmtId="49" fontId="6" fillId="0" borderId="1" xfId="1768" applyNumberFormat="1" applyFont="1" applyFill="1" applyBorder="1" applyAlignment="1">
      <alignment horizontal="left" vertical="center" indent="1"/>
      <protection locked="0"/>
    </xf>
    <xf numFmtId="190" fontId="15" fillId="0" borderId="0" xfId="1768" applyNumberFormat="1" applyFont="1" applyFill="1" applyBorder="1" applyAlignment="1">
      <alignment vertical="top"/>
      <protection locked="0"/>
    </xf>
    <xf numFmtId="49" fontId="7" fillId="0" borderId="1" xfId="1768" applyNumberFormat="1" applyFont="1" applyFill="1" applyBorder="1" applyAlignment="1">
      <alignment horizontal="center" vertical="center"/>
      <protection locked="0"/>
    </xf>
    <xf numFmtId="0" fontId="15" fillId="0" borderId="0" xfId="1533" applyFont="1" applyFill="1" applyBorder="1" applyAlignment="1">
      <alignment vertical="center" wrapText="1"/>
    </xf>
    <xf numFmtId="49" fontId="3" fillId="0" borderId="0" xfId="1768" applyNumberFormat="1" applyFont="1" applyFill="1" applyBorder="1" applyAlignment="1">
      <alignment horizontal="left" vertical="top"/>
      <protection locked="0"/>
    </xf>
    <xf numFmtId="189" fontId="16" fillId="0" borderId="0" xfId="1768" applyNumberFormat="1" applyFont="1" applyFill="1" applyBorder="1" applyAlignment="1">
      <alignment vertical="top"/>
      <protection locked="0"/>
    </xf>
    <xf numFmtId="0" fontId="16" fillId="0" borderId="0" xfId="1533" applyFont="1" applyFill="1" applyBorder="1" applyAlignment="1">
      <alignment horizontal="center" vertical="center" wrapText="1"/>
    </xf>
    <xf numFmtId="0" fontId="15" fillId="0" borderId="0" xfId="1533" applyFont="1" applyFill="1" applyBorder="1" applyAlignment="1">
      <alignment horizontal="center" vertical="center" wrapText="1"/>
    </xf>
    <xf numFmtId="49" fontId="15" fillId="0" borderId="0" xfId="1533" applyNumberFormat="1" applyFont="1" applyFill="1" applyBorder="1" applyAlignment="1" applyProtection="1">
      <alignment vertical="center"/>
      <protection locked="0"/>
    </xf>
    <xf numFmtId="2" fontId="15" fillId="0" borderId="0" xfId="1533" applyNumberFormat="1" applyFont="1" applyFill="1" applyBorder="1" applyAlignment="1" applyProtection="1">
      <alignment vertical="center"/>
      <protection locked="0"/>
    </xf>
    <xf numFmtId="190" fontId="6" fillId="0" borderId="1" xfId="1768" applyNumberFormat="1" applyFont="1" applyFill="1" applyBorder="1" applyAlignment="1">
      <alignment vertical="center"/>
      <protection locked="0"/>
    </xf>
    <xf numFmtId="49" fontId="15" fillId="0" borderId="0" xfId="1768" applyNumberFormat="1" applyFont="1" applyFill="1" applyBorder="1" applyAlignment="1">
      <alignment horizontal="left" vertical="top" indent="1"/>
      <protection locked="0"/>
    </xf>
    <xf numFmtId="49" fontId="15" fillId="0" borderId="0" xfId="1768" applyNumberFormat="1" applyFont="1" applyFill="1" applyBorder="1" applyAlignment="1">
      <alignment horizontal="left" vertical="top" indent="2"/>
      <protection locked="0"/>
    </xf>
    <xf numFmtId="189" fontId="6" fillId="0" borderId="0" xfId="1768" applyNumberFormat="1" applyFont="1" applyFill="1" applyBorder="1" applyAlignment="1">
      <alignment vertical="top"/>
      <protection locked="0"/>
    </xf>
    <xf numFmtId="0" fontId="7" fillId="0" borderId="1" xfId="1768" applyFont="1" applyFill="1" applyBorder="1" applyAlignment="1">
      <alignment horizontal="center" vertical="center"/>
      <protection locked="0"/>
    </xf>
    <xf numFmtId="189" fontId="7" fillId="0" borderId="1" xfId="1768" applyNumberFormat="1" applyFont="1" applyFill="1" applyBorder="1" applyAlignment="1">
      <alignment horizontal="center" vertical="center"/>
      <protection locked="0"/>
    </xf>
    <xf numFmtId="49" fontId="7" fillId="0" borderId="1" xfId="1768" applyNumberFormat="1" applyFont="1" applyFill="1" applyBorder="1" applyAlignment="1">
      <alignment horizontal="left" vertical="center"/>
      <protection locked="0"/>
    </xf>
    <xf numFmtId="0" fontId="7" fillId="0" borderId="1" xfId="1768" applyFont="1" applyFill="1" applyBorder="1" applyAlignment="1">
      <alignment horizontal="left" vertical="center"/>
      <protection locked="0"/>
    </xf>
    <xf numFmtId="189" fontId="6" fillId="0" borderId="1" xfId="1768" applyNumberFormat="1" applyFont="1" applyFill="1" applyBorder="1" applyAlignment="1">
      <alignment vertical="center"/>
      <protection locked="0"/>
    </xf>
    <xf numFmtId="49" fontId="7" fillId="0" borderId="1" xfId="1768" applyNumberFormat="1" applyFont="1" applyFill="1" applyBorder="1" applyAlignment="1">
      <alignment horizontal="left" vertical="center" indent="1"/>
      <protection locked="0"/>
    </xf>
    <xf numFmtId="49" fontId="11" fillId="0" borderId="1" xfId="1768" applyNumberFormat="1" applyFont="1" applyFill="1" applyBorder="1" applyAlignment="1">
      <alignment horizontal="left" vertical="center" wrapText="1" indent="1"/>
      <protection locked="0"/>
    </xf>
    <xf numFmtId="49" fontId="6" fillId="0" borderId="0" xfId="1768" applyNumberFormat="1" applyFont="1" applyFill="1" applyBorder="1" applyAlignment="1">
      <alignment horizontal="left" vertical="top" indent="1"/>
      <protection locked="0"/>
    </xf>
    <xf numFmtId="49" fontId="15" fillId="0" borderId="0" xfId="1533" applyNumberFormat="1" applyFont="1" applyFill="1" applyBorder="1" applyAlignment="1">
      <alignment horizontal="left" indent="1"/>
    </xf>
    <xf numFmtId="49" fontId="6" fillId="0" borderId="1" xfId="1768" applyNumberFormat="1" applyFont="1" applyFill="1" applyBorder="1" applyAlignment="1">
      <alignment horizontal="left" vertical="center" indent="2"/>
      <protection locked="0"/>
    </xf>
    <xf numFmtId="49" fontId="6" fillId="0" borderId="0" xfId="1768" applyNumberFormat="1" applyFont="1" applyFill="1" applyBorder="1" applyAlignment="1">
      <alignment horizontal="left" vertical="top" indent="2"/>
      <protection locked="0"/>
    </xf>
    <xf numFmtId="49" fontId="15" fillId="0" borderId="0" xfId="1533" applyNumberFormat="1" applyFont="1" applyFill="1" applyBorder="1" applyAlignment="1">
      <alignment horizontal="left" indent="2"/>
    </xf>
    <xf numFmtId="0" fontId="6" fillId="0" borderId="1" xfId="1768" applyFont="1" applyFill="1" applyBorder="1" applyAlignment="1">
      <alignment horizontal="left" vertical="center" indent="2"/>
      <protection locked="0"/>
    </xf>
    <xf numFmtId="191" fontId="6" fillId="0" borderId="0" xfId="1768" applyNumberFormat="1" applyFont="1" applyFill="1" applyBorder="1" applyAlignment="1">
      <alignment vertical="top"/>
      <protection locked="0"/>
    </xf>
    <xf numFmtId="191" fontId="15" fillId="0" borderId="0" xfId="1768" applyNumberFormat="1" applyFont="1" applyFill="1" applyBorder="1" applyAlignment="1">
      <alignment vertical="top"/>
      <protection locked="0"/>
    </xf>
    <xf numFmtId="189" fontId="7" fillId="0" borderId="1" xfId="1768" applyNumberFormat="1" applyFont="1" applyFill="1" applyBorder="1" applyAlignment="1">
      <alignment vertical="center"/>
      <protection locked="0"/>
    </xf>
    <xf numFmtId="49" fontId="15" fillId="0" borderId="0" xfId="1533" applyNumberFormat="1" applyFont="1" applyFill="1" applyBorder="1" applyAlignment="1" applyProtection="1">
      <alignment horizontal="left" vertical="center" indent="1"/>
      <protection locked="0"/>
    </xf>
    <xf numFmtId="49" fontId="15" fillId="0" borderId="0" xfId="1533" applyNumberFormat="1" applyFont="1" applyFill="1" applyBorder="1" applyAlignment="1" applyProtection="1">
      <alignment horizontal="left" vertical="center" indent="2"/>
      <protection locked="0"/>
    </xf>
    <xf numFmtId="190" fontId="7" fillId="0" borderId="1" xfId="1768" applyNumberFormat="1" applyFont="1" applyFill="1" applyBorder="1" applyAlignment="1">
      <alignment vertical="center"/>
      <protection locked="0"/>
    </xf>
    <xf numFmtId="189" fontId="6" fillId="0" borderId="0" xfId="1768" applyNumberFormat="1" applyFont="1" applyFill="1" applyBorder="1" applyAlignment="1">
      <alignment horizontal="right" vertical="center"/>
      <protection locked="0"/>
    </xf>
    <xf numFmtId="0" fontId="6" fillId="0" borderId="0" xfId="1533" applyFont="1" applyFill="1" applyBorder="1" applyAlignment="1">
      <alignment vertical="center" wrapText="1"/>
    </xf>
    <xf numFmtId="49" fontId="11" fillId="0" borderId="1" xfId="1768" applyNumberFormat="1" applyFont="1" applyFill="1" applyBorder="1" applyAlignment="1">
      <alignment horizontal="left" vertical="center"/>
      <protection locked="0"/>
    </xf>
    <xf numFmtId="49" fontId="6" fillId="0" borderId="0" xfId="1533" applyNumberFormat="1" applyFont="1" applyFill="1" applyBorder="1" applyAlignment="1">
      <alignment horizontal="left"/>
    </xf>
    <xf numFmtId="49" fontId="10" fillId="0" borderId="1" xfId="1768" applyNumberFormat="1" applyFont="1" applyFill="1" applyBorder="1" applyAlignment="1">
      <alignment horizontal="left" vertical="center" indent="1"/>
      <protection locked="0"/>
    </xf>
    <xf numFmtId="49" fontId="6" fillId="0" borderId="0" xfId="1533" applyNumberFormat="1" applyFont="1" applyFill="1" applyBorder="1" applyAlignment="1"/>
    <xf numFmtId="2" fontId="6" fillId="0" borderId="0" xfId="1533" applyNumberFormat="1" applyFont="1" applyFill="1" applyBorder="1" applyAlignment="1"/>
    <xf numFmtId="188" fontId="6" fillId="0" borderId="0" xfId="1768" applyNumberFormat="1" applyFont="1" applyFill="1" applyBorder="1" applyAlignment="1">
      <alignment vertical="top"/>
      <protection locked="0"/>
    </xf>
    <xf numFmtId="0" fontId="11" fillId="0" borderId="2" xfId="1768" applyFont="1" applyFill="1" applyBorder="1" applyAlignment="1">
      <alignment horizontal="center" vertical="center"/>
      <protection locked="0"/>
    </xf>
    <xf numFmtId="0" fontId="6" fillId="0" borderId="0" xfId="1533" applyFont="1" applyFill="1" applyBorder="1" applyAlignment="1">
      <alignment horizontal="center" vertical="center" wrapText="1"/>
    </xf>
    <xf numFmtId="49" fontId="6" fillId="0" borderId="0" xfId="1533" applyNumberFormat="1" applyFont="1" applyFill="1" applyBorder="1" applyAlignment="1" applyProtection="1">
      <alignment horizontal="left" vertical="center"/>
      <protection locked="0"/>
    </xf>
    <xf numFmtId="49" fontId="6" fillId="0" borderId="0" xfId="1533" applyNumberFormat="1" applyFont="1" applyFill="1" applyBorder="1" applyAlignment="1" applyProtection="1">
      <alignment vertical="center"/>
      <protection locked="0"/>
    </xf>
    <xf numFmtId="2" fontId="6" fillId="0" borderId="0" xfId="1533" applyNumberFormat="1" applyFont="1" applyFill="1" applyBorder="1" applyAlignment="1" applyProtection="1">
      <alignment vertical="center"/>
      <protection locked="0"/>
    </xf>
    <xf numFmtId="0" fontId="13" fillId="0" borderId="0" xfId="1533" applyFont="1" applyFill="1" applyBorder="1" applyAlignment="1">
      <alignment vertical="center"/>
    </xf>
    <xf numFmtId="49" fontId="6" fillId="0" borderId="0" xfId="1533" applyNumberFormat="1" applyFont="1" applyFill="1" applyBorder="1" applyAlignment="1">
      <alignment horizontal="left" vertical="center" indent="1"/>
    </xf>
    <xf numFmtId="0" fontId="13" fillId="0" borderId="1" xfId="1533" applyFont="1" applyFill="1" applyBorder="1" applyAlignment="1">
      <alignment horizontal="center" vertical="center"/>
    </xf>
    <xf numFmtId="189" fontId="13" fillId="0" borderId="1" xfId="1533" applyNumberFormat="1" applyFont="1" applyFill="1" applyBorder="1" applyAlignment="1">
      <alignment horizontal="center" vertical="center"/>
    </xf>
    <xf numFmtId="49" fontId="10" fillId="0" borderId="1" xfId="1533" applyNumberFormat="1" applyFont="1" applyFill="1" applyBorder="1" applyAlignment="1">
      <alignment horizontal="left" vertical="center"/>
    </xf>
    <xf numFmtId="49" fontId="6" fillId="0" borderId="1" xfId="1533" applyNumberFormat="1" applyFont="1" applyFill="1" applyBorder="1" applyAlignment="1">
      <alignment horizontal="left" vertical="center" indent="1"/>
    </xf>
    <xf numFmtId="49" fontId="10" fillId="0" borderId="1" xfId="1533" applyNumberFormat="1" applyFont="1" applyFill="1" applyBorder="1" applyAlignment="1">
      <alignment horizontal="left" vertical="center" indent="1"/>
    </xf>
    <xf numFmtId="49" fontId="17" fillId="0" borderId="1" xfId="0" applyNumberFormat="1" applyFont="1" applyFill="1" applyBorder="1" applyAlignment="1">
      <alignment horizontal="left" vertical="center"/>
    </xf>
    <xf numFmtId="190" fontId="18" fillId="0" borderId="1" xfId="0" applyNumberFormat="1" applyFont="1" applyFill="1" applyBorder="1" applyAlignment="1">
      <alignment vertical="center"/>
    </xf>
    <xf numFmtId="0" fontId="19" fillId="0" borderId="0" xfId="1768" applyFont="1" applyFill="1" applyAlignment="1">
      <alignment vertical="top"/>
      <protection locked="0"/>
    </xf>
    <xf numFmtId="189" fontId="20" fillId="0" borderId="0" xfId="746" applyNumberFormat="1" applyFont="1" applyAlignment="1">
      <alignment horizontal="center" vertical="center"/>
    </xf>
    <xf numFmtId="189" fontId="20" fillId="0" borderId="0" xfId="746" applyNumberFormat="1" applyFont="1" applyFill="1" applyAlignment="1">
      <alignment vertical="center"/>
    </xf>
    <xf numFmtId="189" fontId="0" fillId="0" borderId="0" xfId="746" applyNumberFormat="1" applyFont="1"/>
    <xf numFmtId="0" fontId="21" fillId="0" borderId="0" xfId="1768" applyFont="1" applyFill="1" applyAlignment="1">
      <alignment vertical="top"/>
      <protection locked="0"/>
    </xf>
    <xf numFmtId="0" fontId="22" fillId="0" borderId="0" xfId="1768" applyFont="1" applyFill="1" applyAlignment="1">
      <alignment vertical="top"/>
      <protection locked="0"/>
    </xf>
    <xf numFmtId="189" fontId="20" fillId="0" borderId="1" xfId="746" applyNumberFormat="1" applyFont="1" applyBorder="1" applyAlignment="1">
      <alignment horizontal="center" vertical="center" wrapText="1"/>
    </xf>
    <xf numFmtId="189" fontId="20" fillId="0" borderId="1" xfId="746" applyNumberFormat="1" applyFont="1" applyBorder="1" applyAlignment="1">
      <alignment horizontal="center" vertical="center"/>
    </xf>
    <xf numFmtId="189" fontId="24" fillId="0" borderId="1" xfId="1537" applyNumberFormat="1" applyFont="1" applyFill="1" applyBorder="1" applyAlignment="1">
      <alignment horizontal="center" vertical="center" wrapText="1"/>
    </xf>
    <xf numFmtId="189" fontId="20" fillId="0" borderId="1" xfId="746" applyNumberFormat="1" applyFont="1" applyFill="1" applyBorder="1" applyAlignment="1">
      <alignment horizontal="center" vertical="center"/>
    </xf>
    <xf numFmtId="189" fontId="25" fillId="0" borderId="1" xfId="746" applyNumberFormat="1" applyFont="1" applyFill="1" applyBorder="1" applyAlignment="1">
      <alignment vertical="center" wrapText="1"/>
    </xf>
    <xf numFmtId="189" fontId="20" fillId="0" borderId="1" xfId="746" applyNumberFormat="1" applyFont="1" applyFill="1" applyBorder="1" applyAlignment="1">
      <alignment vertical="center" wrapText="1"/>
    </xf>
    <xf numFmtId="189" fontId="0" fillId="0" borderId="1" xfId="746" applyNumberFormat="1" applyFont="1" applyFill="1" applyBorder="1" applyAlignment="1">
      <alignment horizontal="left" vertical="center" wrapText="1"/>
    </xf>
    <xf numFmtId="189" fontId="0" fillId="0" borderId="1" xfId="746" applyNumberFormat="1" applyFont="1" applyFill="1" applyBorder="1" applyAlignment="1">
      <alignment vertical="center" wrapText="1"/>
    </xf>
    <xf numFmtId="189" fontId="0" fillId="0" borderId="1" xfId="746" applyNumberFormat="1" applyFont="1" applyBorder="1" applyAlignment="1">
      <alignment vertical="center"/>
    </xf>
    <xf numFmtId="0" fontId="26" fillId="0" borderId="0" xfId="0" applyFont="1" applyFill="1" applyAlignment="1">
      <alignment vertical="center" wrapText="1"/>
    </xf>
    <xf numFmtId="0" fontId="0" fillId="0" borderId="0" xfId="0" applyFill="1" applyAlignment="1">
      <alignment vertical="center" wrapText="1"/>
    </xf>
    <xf numFmtId="189" fontId="28" fillId="0" borderId="5" xfId="1533" applyNumberFormat="1" applyFont="1" applyFill="1" applyBorder="1" applyAlignment="1">
      <alignment horizontal="center" vertical="center" wrapText="1"/>
    </xf>
    <xf numFmtId="0" fontId="28" fillId="0" borderId="6" xfId="1533" applyFont="1" applyFill="1" applyBorder="1" applyAlignment="1">
      <alignment horizontal="center" vertical="center" wrapText="1"/>
    </xf>
    <xf numFmtId="189" fontId="28" fillId="0" borderId="6" xfId="1533" applyNumberFormat="1" applyFont="1" applyFill="1" applyBorder="1" applyAlignment="1">
      <alignment horizontal="center" vertical="center" wrapText="1"/>
    </xf>
    <xf numFmtId="188" fontId="28" fillId="0" borderId="6" xfId="1533" applyNumberFormat="1" applyFont="1" applyFill="1" applyBorder="1" applyAlignment="1">
      <alignment horizontal="center" vertical="center" wrapText="1"/>
    </xf>
    <xf numFmtId="0" fontId="29" fillId="0" borderId="1" xfId="0" applyFont="1" applyFill="1" applyBorder="1" applyAlignment="1">
      <alignment vertical="center" wrapText="1"/>
    </xf>
    <xf numFmtId="190" fontId="29" fillId="0" borderId="1" xfId="0" applyNumberFormat="1" applyFont="1" applyFill="1" applyBorder="1" applyAlignment="1">
      <alignment vertical="center" wrapText="1"/>
    </xf>
    <xf numFmtId="190" fontId="23" fillId="0" borderId="1" xfId="0" applyNumberFormat="1" applyFont="1" applyFill="1" applyBorder="1" applyAlignment="1">
      <alignment vertical="center" wrapText="1"/>
    </xf>
    <xf numFmtId="190" fontId="0" fillId="0" borderId="1" xfId="0" applyNumberFormat="1" applyFont="1" applyFill="1" applyBorder="1" applyAlignment="1">
      <alignment vertical="center" wrapText="1"/>
    </xf>
    <xf numFmtId="0" fontId="0" fillId="0" borderId="1" xfId="0" applyFill="1" applyBorder="1" applyAlignment="1">
      <alignment vertical="center" wrapText="1"/>
    </xf>
    <xf numFmtId="0" fontId="30" fillId="0" borderId="1" xfId="0" applyFont="1" applyFill="1" applyBorder="1" applyAlignment="1">
      <alignment horizontal="center" vertical="center" wrapText="1"/>
    </xf>
    <xf numFmtId="190" fontId="30" fillId="0" borderId="1" xfId="0" applyNumberFormat="1" applyFont="1" applyFill="1" applyBorder="1" applyAlignment="1">
      <alignment vertical="center" wrapText="1"/>
    </xf>
    <xf numFmtId="0" fontId="5" fillId="0" borderId="0" xfId="2207" applyFont="1" applyFill="1" applyAlignment="1">
      <alignment wrapText="1"/>
    </xf>
    <xf numFmtId="0" fontId="6" fillId="0" borderId="0" xfId="2207" applyFont="1" applyFill="1" applyAlignment="1">
      <alignment wrapText="1"/>
    </xf>
    <xf numFmtId="0" fontId="13" fillId="0" borderId="0" xfId="2207" applyFont="1" applyFill="1" applyAlignment="1">
      <alignment horizontal="center" vertical="center" wrapText="1"/>
    </xf>
    <xf numFmtId="0" fontId="7" fillId="0" borderId="0" xfId="2207" applyFont="1" applyFill="1" applyAlignment="1">
      <alignment wrapText="1"/>
    </xf>
    <xf numFmtId="0" fontId="7" fillId="0" borderId="0" xfId="2207" applyFont="1" applyFill="1" applyAlignment="1">
      <alignment horizontal="center" wrapText="1"/>
    </xf>
    <xf numFmtId="0" fontId="13" fillId="0" borderId="1" xfId="2207" applyFont="1" applyFill="1" applyBorder="1" applyAlignment="1">
      <alignment horizontal="center" vertical="center" wrapText="1"/>
    </xf>
    <xf numFmtId="1" fontId="13" fillId="0" borderId="1" xfId="2207" applyNumberFormat="1" applyFont="1" applyFill="1" applyBorder="1" applyAlignment="1" applyProtection="1">
      <alignment horizontal="center" vertical="center" wrapText="1"/>
      <protection locked="0"/>
    </xf>
    <xf numFmtId="0" fontId="13" fillId="0" borderId="0" xfId="2207" applyFont="1" applyFill="1" applyBorder="1" applyAlignment="1">
      <alignment horizontal="center" vertical="center" wrapText="1"/>
    </xf>
    <xf numFmtId="0" fontId="18" fillId="0" borderId="1" xfId="0" applyFont="1" applyFill="1" applyBorder="1">
      <alignment vertical="center"/>
    </xf>
    <xf numFmtId="0" fontId="6" fillId="0" borderId="0" xfId="2207" applyFont="1" applyFill="1" applyBorder="1" applyAlignment="1">
      <alignment wrapText="1"/>
    </xf>
    <xf numFmtId="0" fontId="31" fillId="0" borderId="1" xfId="1341" applyFont="1" applyFill="1" applyBorder="1" applyAlignment="1" applyProtection="1">
      <alignment horizontal="left" vertical="center" wrapText="1"/>
    </xf>
    <xf numFmtId="190" fontId="32" fillId="0" borderId="1" xfId="0" applyNumberFormat="1" applyFont="1" applyFill="1" applyBorder="1" applyAlignment="1">
      <alignment vertical="center"/>
    </xf>
    <xf numFmtId="0" fontId="31" fillId="0" borderId="1" xfId="1341" applyFont="1" applyFill="1" applyBorder="1" applyAlignment="1" applyProtection="1">
      <alignment vertical="center" wrapText="1"/>
    </xf>
    <xf numFmtId="190" fontId="31" fillId="0" borderId="1" xfId="1341" applyNumberFormat="1" applyFont="1" applyFill="1" applyBorder="1" applyAlignment="1" applyProtection="1">
      <alignment horizontal="right" vertical="center" wrapText="1"/>
    </xf>
    <xf numFmtId="0" fontId="7" fillId="0" borderId="1" xfId="2207" applyFont="1" applyFill="1" applyBorder="1" applyAlignment="1">
      <alignment horizontal="center" vertical="center" wrapText="1"/>
    </xf>
    <xf numFmtId="0" fontId="7" fillId="0" borderId="0" xfId="2207" applyFont="1" applyFill="1" applyBorder="1" applyAlignment="1">
      <alignment wrapText="1"/>
    </xf>
    <xf numFmtId="0" fontId="18" fillId="2" borderId="1" xfId="0" applyFont="1" applyFill="1" applyBorder="1">
      <alignment vertical="center"/>
    </xf>
    <xf numFmtId="190" fontId="18" fillId="2" borderId="1" xfId="0" applyNumberFormat="1" applyFont="1" applyFill="1" applyBorder="1">
      <alignment vertical="center"/>
    </xf>
    <xf numFmtId="0" fontId="18" fillId="3" borderId="1" xfId="0" applyFont="1" applyFill="1" applyBorder="1">
      <alignment vertical="center"/>
    </xf>
    <xf numFmtId="190" fontId="18" fillId="3" borderId="1" xfId="0" applyNumberFormat="1" applyFont="1" applyFill="1" applyBorder="1">
      <alignment vertical="center"/>
    </xf>
    <xf numFmtId="0" fontId="33" fillId="2" borderId="1" xfId="2207" applyFont="1" applyFill="1" applyBorder="1" applyAlignment="1">
      <alignment wrapText="1"/>
    </xf>
    <xf numFmtId="190" fontId="33" fillId="2" borderId="1" xfId="2207" applyNumberFormat="1" applyFont="1" applyFill="1" applyBorder="1" applyAlignment="1">
      <alignment wrapText="1"/>
    </xf>
    <xf numFmtId="0" fontId="15" fillId="0" borderId="0" xfId="1768" applyFont="1" applyFill="1" applyAlignment="1">
      <alignment vertical="top"/>
      <protection locked="0"/>
    </xf>
    <xf numFmtId="49" fontId="34" fillId="0" borderId="0" xfId="1768" applyNumberFormat="1" applyFont="1" applyFill="1" applyBorder="1" applyAlignment="1">
      <alignment horizontal="left" vertical="top"/>
      <protection locked="0"/>
    </xf>
    <xf numFmtId="0" fontId="19" fillId="0" borderId="0" xfId="1533" applyFont="1" applyFill="1" applyAlignment="1">
      <alignment vertical="center" wrapText="1"/>
    </xf>
    <xf numFmtId="189" fontId="25" fillId="0" borderId="0" xfId="746" applyNumberFormat="1" applyFont="1" applyFill="1" applyAlignment="1">
      <alignment vertical="center"/>
    </xf>
    <xf numFmtId="189" fontId="0" fillId="0" borderId="0" xfId="746" applyNumberFormat="1" applyFont="1" applyFill="1" applyAlignment="1">
      <alignment vertical="center"/>
    </xf>
    <xf numFmtId="0" fontId="35" fillId="0" borderId="0" xfId="1533" applyFont="1" applyFill="1" applyAlignment="1">
      <alignment vertical="center" wrapText="1"/>
    </xf>
    <xf numFmtId="189" fontId="35" fillId="0" borderId="0" xfId="1533" applyNumberFormat="1" applyFont="1" applyFill="1" applyAlignment="1">
      <alignment vertical="center" wrapText="1"/>
    </xf>
    <xf numFmtId="189" fontId="20" fillId="0" borderId="1" xfId="746" applyNumberFormat="1" applyFont="1" applyFill="1" applyBorder="1" applyAlignment="1">
      <alignment horizontal="center" vertical="center" wrapText="1"/>
    </xf>
    <xf numFmtId="189" fontId="20" fillId="0" borderId="1" xfId="746" applyNumberFormat="1" applyFont="1" applyFill="1" applyBorder="1" applyAlignment="1">
      <alignment horizontal="left" vertical="center"/>
    </xf>
    <xf numFmtId="189" fontId="20" fillId="0" borderId="1" xfId="746" applyNumberFormat="1" applyFont="1" applyFill="1" applyBorder="1" applyAlignment="1">
      <alignment vertical="center"/>
    </xf>
    <xf numFmtId="189" fontId="0" fillId="0" borderId="1" xfId="746" applyNumberFormat="1" applyFont="1" applyFill="1" applyBorder="1" applyAlignment="1">
      <alignment horizontal="left" vertical="center"/>
    </xf>
    <xf numFmtId="189" fontId="0" fillId="0" borderId="1" xfId="746" applyNumberFormat="1" applyFont="1" applyFill="1" applyBorder="1" applyAlignment="1">
      <alignment vertical="center"/>
    </xf>
    <xf numFmtId="0" fontId="36" fillId="0" borderId="0" xfId="1768" applyFont="1" applyFill="1" applyAlignment="1">
      <alignment vertical="top" wrapText="1"/>
      <protection locked="0"/>
    </xf>
    <xf numFmtId="0" fontId="37" fillId="0" borderId="0" xfId="1768" applyFont="1" applyFill="1" applyAlignment="1">
      <alignment vertical="top" wrapText="1"/>
      <protection locked="0"/>
    </xf>
    <xf numFmtId="0" fontId="38" fillId="0" borderId="0" xfId="746" applyFont="1" applyAlignment="1">
      <alignment horizontal="center" vertical="center"/>
    </xf>
    <xf numFmtId="0" fontId="25" fillId="0" borderId="0" xfId="0" applyFont="1">
      <alignment vertical="center"/>
    </xf>
    <xf numFmtId="0" fontId="0" fillId="2" borderId="0" xfId="0" applyFill="1">
      <alignment vertical="center"/>
    </xf>
    <xf numFmtId="49" fontId="3" fillId="0" borderId="0" xfId="1768" applyNumberFormat="1" applyFont="1" applyFill="1" applyAlignment="1">
      <alignment horizontal="left" vertical="top" wrapText="1"/>
      <protection locked="0"/>
    </xf>
    <xf numFmtId="0" fontId="19" fillId="0" borderId="0" xfId="1768" applyFont="1" applyFill="1" applyAlignment="1">
      <alignment vertical="top" wrapText="1"/>
      <protection locked="0"/>
    </xf>
    <xf numFmtId="0" fontId="3" fillId="0" borderId="0" xfId="1768" applyNumberFormat="1" applyFont="1" applyFill="1" applyAlignment="1">
      <alignment horizontal="right" vertical="top" wrapText="1"/>
      <protection locked="0"/>
    </xf>
    <xf numFmtId="0" fontId="22" fillId="0" borderId="0" xfId="1768" applyFont="1" applyFill="1" applyAlignment="1">
      <alignment vertical="top" wrapText="1"/>
      <protection locked="0"/>
    </xf>
    <xf numFmtId="0" fontId="20" fillId="0" borderId="1" xfId="746" applyFont="1" applyBorder="1" applyAlignment="1">
      <alignment horizontal="center" vertical="center" wrapText="1"/>
    </xf>
    <xf numFmtId="189" fontId="24" fillId="0" borderId="1" xfId="407" applyNumberFormat="1" applyFont="1" applyFill="1" applyBorder="1" applyAlignment="1">
      <alignment horizontal="center" vertical="center" wrapText="1"/>
    </xf>
    <xf numFmtId="0" fontId="28" fillId="2" borderId="1" xfId="0" applyFont="1" applyFill="1" applyBorder="1" applyAlignment="1">
      <alignment horizontal="left" vertical="center"/>
    </xf>
    <xf numFmtId="0" fontId="28" fillId="0" borderId="1" xfId="0" applyFont="1" applyFill="1" applyBorder="1" applyAlignment="1">
      <alignment vertical="center"/>
    </xf>
    <xf numFmtId="0" fontId="23" fillId="2" borderId="1" xfId="0" applyFont="1" applyFill="1" applyBorder="1" applyAlignment="1">
      <alignment horizontal="left" vertical="center"/>
    </xf>
    <xf numFmtId="190" fontId="23" fillId="2" borderId="3" xfId="0" applyNumberFormat="1" applyFont="1" applyFill="1" applyBorder="1" applyAlignment="1" applyProtection="1">
      <alignment horizontal="left" vertical="center"/>
      <protection locked="0"/>
    </xf>
    <xf numFmtId="0" fontId="23" fillId="0" borderId="1" xfId="0" applyFont="1" applyFill="1" applyBorder="1" applyAlignment="1">
      <alignment vertical="center"/>
    </xf>
    <xf numFmtId="192" fontId="23" fillId="2" borderId="3" xfId="0" applyNumberFormat="1" applyFont="1" applyFill="1" applyBorder="1" applyAlignment="1" applyProtection="1">
      <alignment horizontal="left" vertical="center"/>
      <protection locked="0"/>
    </xf>
    <xf numFmtId="190" fontId="23" fillId="2" borderId="7" xfId="0" applyNumberFormat="1" applyFont="1" applyFill="1" applyBorder="1" applyAlignment="1" applyProtection="1">
      <alignment horizontal="left" vertical="center"/>
      <protection locked="0"/>
    </xf>
    <xf numFmtId="0" fontId="23" fillId="2" borderId="3" xfId="0" applyFont="1" applyFill="1" applyBorder="1" applyAlignment="1">
      <alignment vertical="center"/>
    </xf>
    <xf numFmtId="0" fontId="23" fillId="2" borderId="7" xfId="0" applyFont="1" applyFill="1" applyBorder="1" applyAlignment="1">
      <alignment vertical="center"/>
    </xf>
    <xf numFmtId="0" fontId="23" fillId="2" borderId="1" xfId="0" applyFont="1" applyFill="1" applyBorder="1" applyAlignment="1">
      <alignment vertical="center"/>
    </xf>
    <xf numFmtId="49" fontId="19" fillId="0" borderId="0" xfId="1768" applyNumberFormat="1" applyFont="1" applyFill="1" applyAlignment="1">
      <alignment horizontal="left" vertical="top" wrapText="1" indent="1"/>
      <protection locked="0"/>
    </xf>
    <xf numFmtId="49" fontId="19" fillId="0" borderId="0" xfId="1768" applyNumberFormat="1" applyFont="1" applyFill="1" applyAlignment="1">
      <alignment horizontal="left" vertical="top" wrapText="1" indent="2"/>
      <protection locked="0"/>
    </xf>
    <xf numFmtId="49" fontId="19" fillId="0" borderId="0" xfId="1768" applyNumberFormat="1" applyFont="1" applyFill="1" applyAlignment="1">
      <alignment horizontal="left" vertical="top" wrapText="1"/>
      <protection locked="0"/>
    </xf>
    <xf numFmtId="190" fontId="19" fillId="0" borderId="0" xfId="1768" applyNumberFormat="1" applyFont="1" applyFill="1" applyAlignment="1">
      <alignment horizontal="right" vertical="top" wrapText="1"/>
      <protection locked="0"/>
    </xf>
    <xf numFmtId="0" fontId="40" fillId="0" borderId="1" xfId="1341" applyFont="1" applyBorder="1" applyAlignment="1" applyProtection="1">
      <alignment horizontal="center" vertical="center" wrapText="1"/>
    </xf>
    <xf numFmtId="49" fontId="30" fillId="0" borderId="1" xfId="1768" applyNumberFormat="1" applyFont="1" applyFill="1" applyBorder="1" applyAlignment="1">
      <alignment horizontal="center" vertical="center" wrapText="1"/>
      <protection locked="0"/>
    </xf>
    <xf numFmtId="190" fontId="30" fillId="0" borderId="1" xfId="1768" applyNumberFormat="1" applyFont="1" applyFill="1" applyBorder="1" applyAlignment="1">
      <alignment horizontal="center" vertical="center" wrapText="1"/>
      <protection locked="0"/>
    </xf>
    <xf numFmtId="190" fontId="28" fillId="0" borderId="1" xfId="1768" applyNumberFormat="1" applyFont="1" applyFill="1" applyBorder="1" applyAlignment="1">
      <alignment horizontal="right" vertical="center" wrapText="1"/>
      <protection locked="0"/>
    </xf>
    <xf numFmtId="0" fontId="32" fillId="0" borderId="1" xfId="1341" applyFont="1" applyFill="1" applyBorder="1" applyAlignment="1" applyProtection="1">
      <alignment horizontal="left" vertical="center" wrapText="1"/>
    </xf>
    <xf numFmtId="0" fontId="32" fillId="0" borderId="1" xfId="1341" applyFont="1" applyFill="1" applyBorder="1" applyAlignment="1" applyProtection="1">
      <alignment vertical="center" wrapText="1"/>
    </xf>
    <xf numFmtId="190" fontId="23" fillId="0" borderId="1" xfId="1768" applyNumberFormat="1" applyFont="1" applyFill="1" applyBorder="1" applyAlignment="1">
      <alignment vertical="center" wrapText="1"/>
      <protection locked="0"/>
    </xf>
    <xf numFmtId="0" fontId="19" fillId="0" borderId="1" xfId="1768" applyNumberFormat="1" applyFont="1" applyFill="1" applyBorder="1" applyAlignment="1">
      <alignment horizontal="right" vertical="center" wrapText="1"/>
      <protection locked="0"/>
    </xf>
    <xf numFmtId="49" fontId="19" fillId="0" borderId="1" xfId="1768" applyNumberFormat="1" applyFont="1" applyFill="1" applyBorder="1" applyAlignment="1">
      <alignment horizontal="right" vertical="top" wrapText="1"/>
      <protection locked="0"/>
    </xf>
    <xf numFmtId="193" fontId="19" fillId="0" borderId="1" xfId="1768" applyNumberFormat="1" applyFont="1" applyFill="1" applyBorder="1" applyAlignment="1">
      <alignment horizontal="right" vertical="center" wrapText="1"/>
      <protection locked="0"/>
    </xf>
    <xf numFmtId="0" fontId="3" fillId="0" borderId="1" xfId="1341" applyFont="1" applyFill="1" applyBorder="1" applyAlignment="1" applyProtection="1">
      <alignment horizontal="left" vertical="center" wrapText="1"/>
    </xf>
    <xf numFmtId="189" fontId="19" fillId="0" borderId="1" xfId="1768" applyNumberFormat="1" applyFont="1" applyFill="1" applyBorder="1" applyAlignment="1">
      <alignment horizontal="right" vertical="center" wrapText="1"/>
      <protection locked="0"/>
    </xf>
    <xf numFmtId="0" fontId="19" fillId="0" borderId="1" xfId="1768" applyNumberFormat="1" applyFont="1" applyFill="1" applyBorder="1" applyAlignment="1">
      <alignment horizontal="right" vertical="top" wrapText="1"/>
      <protection locked="0"/>
    </xf>
    <xf numFmtId="0" fontId="41" fillId="0" borderId="1" xfId="1768" applyNumberFormat="1" applyFont="1" applyFill="1" applyBorder="1" applyAlignment="1">
      <alignment horizontal="right" vertical="top" wrapText="1"/>
      <protection locked="0"/>
    </xf>
    <xf numFmtId="0" fontId="28" fillId="0" borderId="1" xfId="0" applyFont="1" applyFill="1" applyBorder="1" applyAlignment="1">
      <alignment horizontal="center" vertical="center" wrapText="1"/>
    </xf>
    <xf numFmtId="190" fontId="28" fillId="0" borderId="1" xfId="1768" applyNumberFormat="1" applyFont="1" applyFill="1" applyBorder="1" applyAlignment="1">
      <alignment vertical="center" wrapText="1"/>
      <protection locked="0"/>
    </xf>
    <xf numFmtId="0" fontId="23" fillId="0" borderId="1" xfId="0" applyFont="1" applyFill="1" applyBorder="1" applyAlignment="1">
      <alignment vertical="center" wrapText="1"/>
    </xf>
    <xf numFmtId="189" fontId="26" fillId="0" borderId="0" xfId="744" applyNumberFormat="1" applyFont="1" applyFill="1">
      <alignment vertical="center"/>
    </xf>
    <xf numFmtId="189" fontId="85" fillId="0" borderId="0" xfId="744" applyNumberFormat="1" applyFill="1" applyAlignment="1">
      <alignment vertical="center" wrapText="1"/>
    </xf>
    <xf numFmtId="189" fontId="85" fillId="0" borderId="0" xfId="744" applyNumberFormat="1" applyFill="1" applyAlignment="1">
      <alignment horizontal="right" vertical="center" wrapText="1"/>
    </xf>
    <xf numFmtId="189" fontId="85" fillId="0" borderId="0" xfId="744" applyNumberFormat="1" applyFill="1">
      <alignment vertical="center"/>
    </xf>
    <xf numFmtId="189" fontId="43" fillId="0" borderId="1" xfId="1141" applyNumberFormat="1" applyFont="1" applyFill="1" applyBorder="1" applyAlignment="1" applyProtection="1">
      <alignment horizontal="center" vertical="center" wrapText="1"/>
      <protection locked="0"/>
    </xf>
    <xf numFmtId="189" fontId="43" fillId="0" borderId="1" xfId="1141" applyNumberFormat="1" applyFont="1" applyFill="1" applyBorder="1" applyAlignment="1" applyProtection="1">
      <alignment horizontal="left" vertical="center" wrapText="1"/>
      <protection locked="0"/>
    </xf>
    <xf numFmtId="189" fontId="12" fillId="0" borderId="1" xfId="744" applyNumberFormat="1" applyFont="1" applyFill="1" applyBorder="1" applyAlignment="1">
      <alignment horizontal="right" vertical="center" wrapText="1"/>
    </xf>
    <xf numFmtId="189" fontId="43" fillId="0" borderId="1" xfId="1141" applyNumberFormat="1" applyFont="1" applyFill="1" applyBorder="1" applyAlignment="1" applyProtection="1">
      <alignment vertical="center" wrapText="1"/>
      <protection locked="0"/>
    </xf>
    <xf numFmtId="189" fontId="26" fillId="0" borderId="1" xfId="744" applyNumberFormat="1" applyFont="1" applyFill="1" applyBorder="1" applyAlignment="1">
      <alignment vertical="center" wrapText="1"/>
    </xf>
    <xf numFmtId="189" fontId="12" fillId="0" borderId="1" xfId="1141" applyNumberFormat="1" applyFont="1" applyFill="1" applyBorder="1" applyAlignment="1" applyProtection="1">
      <alignment vertical="center" wrapText="1"/>
      <protection locked="0"/>
    </xf>
    <xf numFmtId="189" fontId="12" fillId="0" borderId="1" xfId="1141" applyNumberFormat="1" applyFont="1" applyFill="1" applyBorder="1" applyAlignment="1" applyProtection="1">
      <alignment horizontal="left" vertical="center" wrapText="1"/>
      <protection locked="0"/>
    </xf>
    <xf numFmtId="189" fontId="12" fillId="0" borderId="1" xfId="744" applyNumberFormat="1" applyFont="1" applyFill="1" applyBorder="1" applyAlignment="1" applyProtection="1">
      <alignment vertical="center"/>
      <protection locked="0"/>
    </xf>
    <xf numFmtId="0" fontId="86" fillId="0" borderId="0" xfId="1441" applyFont="1" applyBorder="1" applyAlignment="1">
      <alignment vertical="center" wrapText="1"/>
    </xf>
    <xf numFmtId="0" fontId="32" fillId="0" borderId="0" xfId="1441" applyFont="1">
      <alignment vertical="center"/>
    </xf>
    <xf numFmtId="0" fontId="86" fillId="0" borderId="0" xfId="1441" applyFont="1" applyBorder="1" applyAlignment="1">
      <alignment horizontal="right" vertical="center" wrapText="1"/>
    </xf>
    <xf numFmtId="0" fontId="89" fillId="0" borderId="22" xfId="1441" applyFont="1" applyBorder="1" applyAlignment="1">
      <alignment vertical="center" wrapText="1"/>
    </xf>
    <xf numFmtId="0" fontId="89" fillId="0" borderId="23" xfId="1441" applyFont="1" applyBorder="1" applyAlignment="1">
      <alignment horizontal="center" vertical="center" wrapText="1"/>
    </xf>
    <xf numFmtId="0" fontId="89" fillId="0" borderId="24" xfId="1441" applyFont="1" applyBorder="1" applyAlignment="1">
      <alignment horizontal="center" vertical="center" wrapText="1"/>
    </xf>
    <xf numFmtId="0" fontId="89" fillId="0" borderId="25" xfId="1441" applyFont="1" applyBorder="1" applyAlignment="1">
      <alignment vertical="center" wrapText="1"/>
    </xf>
    <xf numFmtId="0" fontId="89" fillId="0" borderId="26" xfId="1441" applyFont="1" applyBorder="1" applyAlignment="1">
      <alignment horizontal="center" vertical="center" wrapText="1"/>
    </xf>
    <xf numFmtId="0" fontId="89" fillId="0" borderId="27" xfId="1441" applyFont="1" applyBorder="1" applyAlignment="1">
      <alignment horizontal="center" vertical="center" wrapText="1"/>
    </xf>
    <xf numFmtId="0" fontId="89" fillId="0" borderId="28" xfId="1441" applyFont="1" applyBorder="1" applyAlignment="1">
      <alignment horizontal="center" vertical="center" wrapText="1"/>
    </xf>
    <xf numFmtId="0" fontId="89" fillId="0" borderId="29" xfId="1441" applyFont="1" applyBorder="1" applyAlignment="1">
      <alignment horizontal="center" vertical="center" wrapText="1"/>
    </xf>
    <xf numFmtId="0" fontId="89" fillId="0" borderId="30" xfId="1441" applyFont="1" applyBorder="1" applyAlignment="1">
      <alignment horizontal="center" vertical="center" wrapText="1"/>
    </xf>
    <xf numFmtId="0" fontId="89" fillId="0" borderId="31" xfId="1441" applyFont="1" applyBorder="1" applyAlignment="1">
      <alignment horizontal="center" vertical="center" wrapText="1"/>
    </xf>
    <xf numFmtId="0" fontId="90" fillId="0" borderId="32" xfId="1441" applyFont="1" applyBorder="1" applyAlignment="1">
      <alignment vertical="center" wrapText="1"/>
    </xf>
    <xf numFmtId="4" fontId="90" fillId="0" borderId="33" xfId="1441" applyNumberFormat="1" applyFont="1" applyBorder="1" applyAlignment="1">
      <alignment vertical="center" wrapText="1"/>
    </xf>
    <xf numFmtId="4" fontId="90" fillId="0" borderId="0" xfId="1441" applyNumberFormat="1" applyFont="1" applyBorder="1" applyAlignment="1">
      <alignment vertical="center" wrapText="1"/>
    </xf>
    <xf numFmtId="4" fontId="90" fillId="0" borderId="34" xfId="1441" applyNumberFormat="1" applyFont="1" applyBorder="1" applyAlignment="1">
      <alignment vertical="center" wrapText="1"/>
    </xf>
    <xf numFmtId="0" fontId="91" fillId="0" borderId="0" xfId="2208" applyFont="1" applyBorder="1" applyAlignment="1">
      <alignment horizontal="left" vertical="center"/>
    </xf>
    <xf numFmtId="0" fontId="92" fillId="0" borderId="0" xfId="2208" applyFont="1" applyBorder="1" applyAlignment="1">
      <alignment horizontal="left" vertical="center"/>
    </xf>
    <xf numFmtId="49" fontId="93" fillId="0" borderId="0" xfId="2207" applyNumberFormat="1" applyFont="1" applyFill="1" applyBorder="1" applyAlignment="1">
      <alignment horizontal="centerContinuous" vertical="center"/>
    </xf>
    <xf numFmtId="49" fontId="9" fillId="0" borderId="0" xfId="2207" applyNumberFormat="1" applyFont="1" applyFill="1" applyBorder="1" applyAlignment="1">
      <alignment horizontal="centerContinuous" vertical="center"/>
    </xf>
    <xf numFmtId="0" fontId="94" fillId="0" borderId="0" xfId="2207" applyFont="1" applyFill="1" applyBorder="1" applyAlignment="1">
      <alignment horizontal="center"/>
    </xf>
    <xf numFmtId="192" fontId="10" fillId="0" borderId="0" xfId="2207" applyNumberFormat="1" applyFont="1" applyFill="1" applyBorder="1" applyAlignment="1">
      <alignment horizontal="right" vertical="center"/>
    </xf>
    <xf numFmtId="0" fontId="13" fillId="0" borderId="35" xfId="2207" applyFont="1" applyFill="1" applyBorder="1" applyAlignment="1">
      <alignment horizontal="center" vertical="center"/>
    </xf>
    <xf numFmtId="49" fontId="10" fillId="0" borderId="35" xfId="2207" applyNumberFormat="1" applyFont="1" applyFill="1" applyBorder="1" applyAlignment="1">
      <alignment horizontal="left" vertical="center"/>
    </xf>
    <xf numFmtId="193" fontId="95" fillId="0" borderId="35" xfId="2207" applyNumberFormat="1" applyFont="1" applyFill="1" applyBorder="1" applyAlignment="1">
      <alignment horizontal="center" vertical="center"/>
    </xf>
    <xf numFmtId="190" fontId="10" fillId="0" borderId="35" xfId="2207" applyNumberFormat="1" applyFont="1" applyFill="1" applyBorder="1" applyAlignment="1">
      <alignment horizontal="left" vertical="center"/>
    </xf>
    <xf numFmtId="190" fontId="10" fillId="0" borderId="35" xfId="2207" applyNumberFormat="1" applyFont="1" applyFill="1" applyBorder="1" applyAlignment="1">
      <alignment horizontal="left" vertical="center" indent="1"/>
    </xf>
    <xf numFmtId="0" fontId="10" fillId="0" borderId="35" xfId="2207" applyFont="1" applyFill="1" applyBorder="1" applyAlignment="1">
      <alignment horizontal="left" vertical="center"/>
    </xf>
    <xf numFmtId="0" fontId="91" fillId="0" borderId="0" xfId="0" applyNumberFormat="1" applyFont="1" applyFill="1" applyBorder="1" applyAlignment="1" applyProtection="1">
      <alignment horizontal="left" vertical="center" wrapText="1"/>
    </xf>
    <xf numFmtId="0" fontId="0" fillId="0" borderId="0" xfId="0" applyNumberFormat="1" applyFont="1" applyFill="1" applyBorder="1" applyAlignment="1" applyProtection="1">
      <alignment vertical="center"/>
    </xf>
    <xf numFmtId="0" fontId="86" fillId="0" borderId="0" xfId="0" applyNumberFormat="1" applyFont="1" applyFill="1" applyBorder="1" applyAlignment="1" applyProtection="1">
      <alignment horizontal="right" vertical="center" wrapText="1"/>
    </xf>
    <xf numFmtId="0" fontId="89" fillId="0" borderId="29" xfId="0" applyNumberFormat="1" applyFont="1" applyFill="1" applyBorder="1" applyAlignment="1" applyProtection="1">
      <alignment horizontal="center" vertical="center" wrapText="1"/>
    </xf>
    <xf numFmtId="0" fontId="90" fillId="0" borderId="29" xfId="0" applyNumberFormat="1" applyFont="1" applyFill="1" applyBorder="1" applyAlignment="1" applyProtection="1">
      <alignment horizontal="left" vertical="center" wrapText="1"/>
    </xf>
    <xf numFmtId="0" fontId="90" fillId="0" borderId="29" xfId="0" applyNumberFormat="1" applyFont="1" applyFill="1" applyBorder="1" applyAlignment="1" applyProtection="1">
      <alignment horizontal="center" vertical="center" wrapText="1"/>
    </xf>
    <xf numFmtId="4" fontId="90" fillId="0" borderId="29" xfId="0" applyNumberFormat="1" applyFont="1" applyFill="1" applyBorder="1" applyAlignment="1" applyProtection="1">
      <alignment horizontal="right" vertical="center" wrapText="1"/>
    </xf>
    <xf numFmtId="0" fontId="90" fillId="0" borderId="29" xfId="0" applyNumberFormat="1" applyFont="1" applyFill="1" applyBorder="1" applyAlignment="1" applyProtection="1">
      <alignment vertical="center" wrapText="1"/>
    </xf>
    <xf numFmtId="0" fontId="86" fillId="0" borderId="0" xfId="0" applyNumberFormat="1" applyFont="1" applyFill="1" applyBorder="1" applyAlignment="1" applyProtection="1">
      <alignment vertical="center" wrapText="1"/>
    </xf>
    <xf numFmtId="0" fontId="96" fillId="0" borderId="0" xfId="0" applyNumberFormat="1" applyFont="1" applyFill="1" applyBorder="1" applyAlignment="1" applyProtection="1"/>
    <xf numFmtId="0" fontId="0" fillId="0" borderId="0" xfId="0" applyNumberFormat="1" applyFont="1" applyFill="1" applyBorder="1" applyAlignment="1" applyProtection="1"/>
    <xf numFmtId="4" fontId="90" fillId="0" borderId="29" xfId="0" applyNumberFormat="1" applyFont="1" applyFill="1" applyBorder="1" applyAlignment="1" applyProtection="1">
      <alignment horizontal="center" vertical="center" wrapText="1"/>
    </xf>
    <xf numFmtId="0" fontId="32" fillId="0" borderId="0" xfId="1534" applyFont="1" applyAlignment="1"/>
    <xf numFmtId="0" fontId="86" fillId="0" borderId="0" xfId="1534" applyFont="1" applyBorder="1" applyAlignment="1">
      <alignment horizontal="right" vertical="center" wrapText="1"/>
    </xf>
    <xf numFmtId="0" fontId="89" fillId="0" borderId="35" xfId="1534" applyFont="1" applyBorder="1" applyAlignment="1">
      <alignment horizontal="center" vertical="center" wrapText="1"/>
    </xf>
    <xf numFmtId="0" fontId="90" fillId="0" borderId="35" xfId="1534" applyFont="1" applyBorder="1" applyAlignment="1">
      <alignment horizontal="center" vertical="center" wrapText="1"/>
    </xf>
    <xf numFmtId="4" fontId="90" fillId="0" borderId="35" xfId="1534" applyNumberFormat="1" applyFont="1" applyBorder="1" applyAlignment="1">
      <alignment horizontal="right" vertical="center" wrapText="1"/>
    </xf>
    <xf numFmtId="0" fontId="32" fillId="0" borderId="0" xfId="1534" applyFont="1" applyBorder="1" applyAlignment="1"/>
    <xf numFmtId="189" fontId="1" fillId="0" borderId="0" xfId="1141" applyNumberFormat="1" applyFont="1" applyFill="1" applyAlignment="1" applyProtection="1">
      <alignment horizontal="center" vertical="center" wrapText="1"/>
      <protection locked="0"/>
    </xf>
    <xf numFmtId="189" fontId="12" fillId="0" borderId="0" xfId="1141" applyNumberFormat="1" applyFont="1" applyFill="1" applyAlignment="1" applyProtection="1">
      <alignment horizontal="right" vertical="center" wrapText="1"/>
      <protection locked="0"/>
    </xf>
    <xf numFmtId="189" fontId="42" fillId="0" borderId="2" xfId="1141" applyNumberFormat="1" applyFont="1" applyFill="1" applyBorder="1" applyAlignment="1" applyProtection="1">
      <alignment horizontal="center" vertical="center" wrapText="1"/>
      <protection locked="0"/>
    </xf>
    <xf numFmtId="189" fontId="42" fillId="0" borderId="3" xfId="1141" applyNumberFormat="1" applyFont="1" applyFill="1" applyBorder="1" applyAlignment="1" applyProtection="1">
      <alignment horizontal="center" vertical="center" wrapText="1"/>
      <protection locked="0"/>
    </xf>
    <xf numFmtId="0" fontId="39" fillId="0" borderId="0" xfId="0" applyFont="1" applyFill="1" applyAlignment="1">
      <alignment horizontal="center" vertical="center" wrapText="1"/>
    </xf>
    <xf numFmtId="0" fontId="26" fillId="0" borderId="0" xfId="0" applyFont="1" applyFill="1" applyAlignment="1">
      <alignment horizontal="right" vertical="center" wrapText="1"/>
    </xf>
    <xf numFmtId="0" fontId="1" fillId="0" borderId="0" xfId="1141" applyFont="1" applyFill="1" applyAlignment="1" applyProtection="1">
      <alignment horizontal="center" vertical="center" wrapText="1"/>
      <protection locked="0"/>
    </xf>
    <xf numFmtId="190" fontId="27" fillId="0" borderId="4" xfId="1768" applyNumberFormat="1" applyFont="1" applyFill="1" applyBorder="1" applyAlignment="1">
      <alignment horizontal="right" vertical="center" wrapText="1"/>
      <protection locked="0"/>
    </xf>
    <xf numFmtId="0" fontId="28" fillId="0" borderId="2" xfId="1768" applyFont="1" applyFill="1" applyBorder="1" applyAlignment="1">
      <alignment horizontal="center" vertical="center" wrapText="1"/>
      <protection locked="0"/>
    </xf>
    <xf numFmtId="0" fontId="28" fillId="0" borderId="3" xfId="1768" applyFont="1" applyFill="1" applyBorder="1" applyAlignment="1">
      <alignment horizontal="center" vertical="center" wrapText="1"/>
      <protection locked="0"/>
    </xf>
    <xf numFmtId="0" fontId="39" fillId="0" borderId="0" xfId="1141" applyFont="1" applyFill="1" applyAlignment="1" applyProtection="1">
      <alignment horizontal="center" vertical="center" wrapText="1"/>
      <protection locked="0"/>
    </xf>
    <xf numFmtId="0" fontId="12" fillId="0" borderId="4" xfId="1768" applyNumberFormat="1" applyFont="1" applyFill="1" applyBorder="1" applyAlignment="1">
      <alignment horizontal="right" vertical="center" wrapText="1"/>
      <protection locked="0"/>
    </xf>
    <xf numFmtId="189" fontId="27" fillId="0" borderId="4" xfId="1533" applyNumberFormat="1" applyFont="1" applyFill="1" applyBorder="1" applyAlignment="1">
      <alignment horizontal="right" vertical="center" wrapText="1"/>
    </xf>
    <xf numFmtId="0" fontId="8" fillId="0" borderId="0" xfId="1768" applyFont="1" applyFill="1" applyBorder="1" applyAlignment="1">
      <alignment horizontal="center" vertical="center" wrapText="1"/>
      <protection locked="0"/>
    </xf>
    <xf numFmtId="49" fontId="8" fillId="0" borderId="0" xfId="2207" applyNumberFormat="1" applyFont="1" applyFill="1" applyAlignment="1">
      <alignment horizontal="center" vertical="center" wrapText="1"/>
    </xf>
    <xf numFmtId="0" fontId="12" fillId="0" borderId="0" xfId="2207" applyFont="1" applyFill="1" applyAlignment="1">
      <alignment horizontal="left" wrapText="1"/>
    </xf>
    <xf numFmtId="189" fontId="27" fillId="0" borderId="0" xfId="1533" applyNumberFormat="1" applyFont="1" applyFill="1" applyAlignment="1">
      <alignment horizontal="right" vertical="center" wrapText="1"/>
    </xf>
    <xf numFmtId="0" fontId="28" fillId="0" borderId="2" xfId="1533" applyFont="1" applyFill="1" applyBorder="1" applyAlignment="1">
      <alignment horizontal="center" vertical="center" wrapText="1"/>
    </xf>
    <xf numFmtId="0" fontId="28" fillId="0" borderId="3" xfId="1533" applyFont="1" applyFill="1" applyBorder="1" applyAlignment="1">
      <alignment horizontal="center" vertical="center" wrapText="1"/>
    </xf>
    <xf numFmtId="189" fontId="28" fillId="0" borderId="2" xfId="1533" applyNumberFormat="1" applyFont="1" applyFill="1" applyBorder="1" applyAlignment="1">
      <alignment horizontal="center" vertical="center" wrapText="1"/>
    </xf>
    <xf numFmtId="189" fontId="28" fillId="0" borderId="5" xfId="1533" applyNumberFormat="1" applyFont="1" applyFill="1" applyBorder="1" applyAlignment="1">
      <alignment horizontal="center" vertical="center" wrapText="1"/>
    </xf>
    <xf numFmtId="189" fontId="28" fillId="0" borderId="3" xfId="1533" applyNumberFormat="1" applyFont="1" applyFill="1" applyBorder="1" applyAlignment="1">
      <alignment horizontal="center" vertical="center" wrapText="1"/>
    </xf>
    <xf numFmtId="0" fontId="1" fillId="0" borderId="0" xfId="1141" applyFont="1" applyFill="1" applyAlignment="1" applyProtection="1">
      <alignment horizontal="center" vertical="center"/>
      <protection locked="0"/>
    </xf>
    <xf numFmtId="189" fontId="23" fillId="0" borderId="4" xfId="1768" applyNumberFormat="1" applyFont="1" applyFill="1" applyBorder="1" applyAlignment="1">
      <alignment horizontal="right" vertical="center"/>
      <protection locked="0"/>
    </xf>
    <xf numFmtId="49" fontId="3" fillId="0" borderId="0" xfId="1768" applyNumberFormat="1" applyFont="1" applyFill="1" applyBorder="1" applyAlignment="1">
      <alignment horizontal="left" vertical="top"/>
      <protection locked="0"/>
    </xf>
    <xf numFmtId="0" fontId="9" fillId="0" borderId="0" xfId="1768" applyFont="1" applyFill="1" applyBorder="1" applyAlignment="1">
      <alignment horizontal="center" vertical="center"/>
      <protection locked="0"/>
    </xf>
    <xf numFmtId="0" fontId="8" fillId="0" borderId="0" xfId="1533" applyFont="1" applyFill="1" applyBorder="1" applyAlignment="1">
      <alignment horizontal="center" vertical="center"/>
    </xf>
    <xf numFmtId="0" fontId="8" fillId="0" borderId="0" xfId="1768" applyFont="1" applyFill="1" applyBorder="1" applyAlignment="1">
      <alignment horizontal="center" vertical="top"/>
      <protection locked="0"/>
    </xf>
    <xf numFmtId="189" fontId="9" fillId="0" borderId="0" xfId="1768" applyNumberFormat="1" applyFont="1" applyFill="1" applyBorder="1" applyAlignment="1">
      <alignment horizontal="center" vertical="top"/>
      <protection locked="0"/>
    </xf>
    <xf numFmtId="0" fontId="9" fillId="0" borderId="0" xfId="1768" applyFont="1" applyFill="1" applyBorder="1" applyAlignment="1">
      <alignment horizontal="center" vertical="top"/>
      <protection locked="0"/>
    </xf>
    <xf numFmtId="0" fontId="7" fillId="0" borderId="2" xfId="1768" applyFont="1" applyFill="1" applyBorder="1" applyAlignment="1">
      <alignment horizontal="center" vertical="center"/>
      <protection locked="0"/>
    </xf>
    <xf numFmtId="0" fontId="7" fillId="0" borderId="3" xfId="1768" applyFont="1" applyFill="1" applyBorder="1" applyAlignment="1">
      <alignment horizontal="center" vertical="center"/>
      <protection locked="0"/>
    </xf>
    <xf numFmtId="0" fontId="9" fillId="0" borderId="0" xfId="1533" applyFont="1" applyFill="1" applyBorder="1" applyAlignment="1">
      <alignment horizontal="center" vertical="center"/>
    </xf>
    <xf numFmtId="0" fontId="7" fillId="0" borderId="2" xfId="1533" applyFont="1" applyFill="1" applyBorder="1" applyAlignment="1">
      <alignment horizontal="center" vertical="center"/>
    </xf>
    <xf numFmtId="0" fontId="7" fillId="0" borderId="3" xfId="1533" applyFont="1" applyFill="1" applyBorder="1" applyAlignment="1">
      <alignment horizontal="center" vertical="center"/>
    </xf>
    <xf numFmtId="0" fontId="1" fillId="0" borderId="0" xfId="0" applyFont="1" applyAlignment="1">
      <alignment horizontal="center" vertical="center"/>
    </xf>
    <xf numFmtId="0" fontId="0" fillId="0" borderId="1" xfId="0" applyBorder="1" applyAlignment="1">
      <alignment horizontal="center" vertical="center"/>
    </xf>
    <xf numFmtId="0" fontId="88" fillId="0" borderId="0" xfId="1441" applyFont="1" applyBorder="1" applyAlignment="1">
      <alignment horizontal="center" vertical="center" wrapText="1"/>
    </xf>
    <xf numFmtId="0" fontId="89" fillId="0" borderId="19" xfId="1441" applyFont="1" applyBorder="1" applyAlignment="1">
      <alignment horizontal="center" vertical="center" wrapText="1"/>
    </xf>
    <xf numFmtId="0" fontId="89" fillId="0" borderId="20" xfId="1441" applyFont="1" applyBorder="1" applyAlignment="1">
      <alignment horizontal="center" vertical="center" wrapText="1"/>
    </xf>
    <xf numFmtId="0" fontId="89" fillId="0" borderId="21" xfId="1441" applyFont="1" applyBorder="1" applyAlignment="1">
      <alignment horizontal="center" vertical="center" wrapText="1"/>
    </xf>
    <xf numFmtId="0" fontId="86" fillId="0" borderId="21" xfId="1441" applyFont="1" applyBorder="1" applyAlignment="1">
      <alignment vertical="center" wrapText="1"/>
    </xf>
    <xf numFmtId="0" fontId="86" fillId="0" borderId="0" xfId="1441" applyFont="1" applyBorder="1" applyAlignment="1">
      <alignment vertical="center" wrapText="1"/>
    </xf>
    <xf numFmtId="0" fontId="88" fillId="0" borderId="0" xfId="0" applyNumberFormat="1" applyFont="1" applyFill="1" applyBorder="1" applyAlignment="1" applyProtection="1">
      <alignment horizontal="center" vertical="center" wrapText="1"/>
    </xf>
    <xf numFmtId="0" fontId="86" fillId="0" borderId="0" xfId="0" applyNumberFormat="1" applyFont="1" applyFill="1" applyBorder="1" applyAlignment="1" applyProtection="1">
      <alignment vertical="center" wrapText="1"/>
    </xf>
    <xf numFmtId="0" fontId="86" fillId="0" borderId="0" xfId="0" applyNumberFormat="1" applyFont="1" applyFill="1" applyBorder="1" applyAlignment="1" applyProtection="1">
      <alignment horizontal="right" vertical="center" wrapText="1"/>
    </xf>
    <xf numFmtId="0" fontId="86" fillId="0" borderId="0" xfId="0" applyNumberFormat="1" applyFont="1" applyFill="1" applyBorder="1" applyAlignment="1" applyProtection="1">
      <alignment horizontal="left" vertical="center" wrapText="1"/>
    </xf>
    <xf numFmtId="0" fontId="88" fillId="0" borderId="0" xfId="1534" applyFont="1" applyBorder="1" applyAlignment="1">
      <alignment horizontal="center" vertical="center" wrapText="1"/>
    </xf>
    <xf numFmtId="0" fontId="86" fillId="0" borderId="0" xfId="1534" applyFont="1" applyBorder="1" applyAlignment="1">
      <alignment horizontal="left" vertical="center" wrapText="1"/>
    </xf>
  </cellXfs>
  <cellStyles count="2209">
    <cellStyle name="_ET_STYLE_NoName_00_" xfId="36"/>
    <cellStyle name="_ET_STYLE_NoName_00__2016年人代会报告附表20160104" xfId="125"/>
    <cellStyle name="_ET_STYLE_NoName_00__国库1月5日调整表" xfId="129"/>
    <cellStyle name="20% - 强调文字颜色 1 2" xfId="1"/>
    <cellStyle name="20% - 强调文字颜色 1 2 2" xfId="130"/>
    <cellStyle name="20% - 强调文字颜色 1 2 3" xfId="80"/>
    <cellStyle name="20% - 强调文字颜色 1 2 3 2" xfId="118"/>
    <cellStyle name="20% - 强调文字颜色 1 2 4" xfId="134"/>
    <cellStyle name="20% - 强调文字颜色 1 2 4 2" xfId="108"/>
    <cellStyle name="20% - 强调文字颜色 1 2 4_迁_安" xfId="22"/>
    <cellStyle name="20% - 强调文字颜色 1 2 5" xfId="139"/>
    <cellStyle name="20% - 强调文字颜色 1 2 6" xfId="142"/>
    <cellStyle name="20% - 强调文字颜色 1 2 7" xfId="33"/>
    <cellStyle name="20% - 强调文字颜色 1 2_滦县" xfId="132"/>
    <cellStyle name="20% - 强调文字颜色 1 3" xfId="101"/>
    <cellStyle name="20% - 强调文字颜色 1 3 2" xfId="143"/>
    <cellStyle name="20% - 强调文字颜色 1 3 3" xfId="148"/>
    <cellStyle name="20% - 强调文字颜色 1 3 3 2" xfId="155"/>
    <cellStyle name="20% - 强调文字颜色 1 3 4" xfId="157"/>
    <cellStyle name="20% - 强调文字颜色 1 3 4 2" xfId="160"/>
    <cellStyle name="20% - 强调文字颜色 1 3 5" xfId="163"/>
    <cellStyle name="20% - 强调文字颜色 1 3_滦县" xfId="165"/>
    <cellStyle name="20% - 强调文字颜色 1 4" xfId="167"/>
    <cellStyle name="20% - 强调文字颜色 1 4 2" xfId="168"/>
    <cellStyle name="20% - 强调文字颜色 1 4 3" xfId="65"/>
    <cellStyle name="20% - 强调文字颜色 1 4_滦县" xfId="170"/>
    <cellStyle name="20% - 强调文字颜色 1 5" xfId="171"/>
    <cellStyle name="20% - 强调文字颜色 1 6" xfId="172"/>
    <cellStyle name="20% - 强调文字颜色 1 6 2" xfId="174"/>
    <cellStyle name="20% - 强调文字颜色 1 7" xfId="178"/>
    <cellStyle name="20% - 强调文字颜色 1 7 2" xfId="180"/>
    <cellStyle name="20% - 强调文字颜色 2 2" xfId="182"/>
    <cellStyle name="20% - 强调文字颜色 2 2 2" xfId="183"/>
    <cellStyle name="20% - 强调文字颜色 2 2 3" xfId="188"/>
    <cellStyle name="20% - 强调文字颜色 2 2 3 2" xfId="192"/>
    <cellStyle name="20% - 强调文字颜色 2 2 4" xfId="193"/>
    <cellStyle name="20% - 强调文字颜色 2 2 4 2" xfId="196"/>
    <cellStyle name="20% - 强调文字颜色 2 2 4_迁_安" xfId="138"/>
    <cellStyle name="20% - 强调文字颜色 2 2 5" xfId="197"/>
    <cellStyle name="20% - 强调文字颜色 2 2 6" xfId="200"/>
    <cellStyle name="20% - 强调文字颜色 2 2 7" xfId="201"/>
    <cellStyle name="20% - 强调文字颜色 2 2_滦县" xfId="203"/>
    <cellStyle name="20% - 强调文字颜色 2 3" xfId="205"/>
    <cellStyle name="20% - 强调文字颜色 2 3 2" xfId="208"/>
    <cellStyle name="20% - 强调文字颜色 2 3 3" xfId="211"/>
    <cellStyle name="20% - 强调文字颜色 2 3 3 2" xfId="213"/>
    <cellStyle name="20% - 强调文字颜色 2 3 4" xfId="215"/>
    <cellStyle name="20% - 强调文字颜色 2 3 4 2" xfId="217"/>
    <cellStyle name="20% - 强调文字颜色 2 3 5" xfId="220"/>
    <cellStyle name="20% - 强调文字颜色 2 3_滦县" xfId="223"/>
    <cellStyle name="20% - 强调文字颜色 2 4" xfId="225"/>
    <cellStyle name="20% - 强调文字颜色 2 4 2" xfId="56"/>
    <cellStyle name="20% - 强调文字颜色 2 4 3" xfId="226"/>
    <cellStyle name="20% - 强调文字颜色 2 4_滦县" xfId="228"/>
    <cellStyle name="20% - 强调文字颜色 2 5" xfId="229"/>
    <cellStyle name="20% - 强调文字颜色 2 6" xfId="230"/>
    <cellStyle name="20% - 强调文字颜色 2 6 2" xfId="231"/>
    <cellStyle name="20% - 强调文字颜色 2 7" xfId="233"/>
    <cellStyle name="20% - 强调文字颜色 2 7 2" xfId="237"/>
    <cellStyle name="20% - 强调文字颜色 3 2" xfId="239"/>
    <cellStyle name="20% - 强调文字颜色 3 2 2" xfId="240"/>
    <cellStyle name="20% - 强调文字颜色 3 2 3" xfId="242"/>
    <cellStyle name="20% - 强调文字颜色 3 2 3 2" xfId="244"/>
    <cellStyle name="20% - 强调文字颜色 3 2 4" xfId="246"/>
    <cellStyle name="20% - 强调文字颜色 3 2 4 2" xfId="247"/>
    <cellStyle name="20% - 强调文字颜色 3 2 4_迁_安" xfId="250"/>
    <cellStyle name="20% - 强调文字颜色 3 2 5" xfId="251"/>
    <cellStyle name="20% - 强调文字颜色 3 2 6" xfId="253"/>
    <cellStyle name="20% - 强调文字颜色 3 2 7" xfId="181"/>
    <cellStyle name="20% - 强调文字颜色 3 2_滦县" xfId="255"/>
    <cellStyle name="20% - 强调文字颜色 3 3" xfId="81"/>
    <cellStyle name="20% - 强调文字颜色 3 3 2" xfId="122"/>
    <cellStyle name="20% - 强调文字颜色 3 3 3" xfId="258"/>
    <cellStyle name="20% - 强调文字颜色 3 3 3 2" xfId="262"/>
    <cellStyle name="20% - 强调文字颜色 3 3 4" xfId="267"/>
    <cellStyle name="20% - 强调文字颜色 3 3 4 2" xfId="269"/>
    <cellStyle name="20% - 强调文字颜色 3 3 5" xfId="272"/>
    <cellStyle name="20% - 强调文字颜色 3 3_滦县" xfId="273"/>
    <cellStyle name="20% - 强调文字颜色 3 4" xfId="277"/>
    <cellStyle name="20% - 强调文字颜色 3 4 2" xfId="278"/>
    <cellStyle name="20% - 强调文字颜色 3 4 3" xfId="282"/>
    <cellStyle name="20% - 强调文字颜色 3 4_滦县" xfId="12"/>
    <cellStyle name="20% - 强调文字颜色 3 5" xfId="285"/>
    <cellStyle name="20% - 强调文字颜色 3 6" xfId="191"/>
    <cellStyle name="20% - 强调文字颜色 3 6 2" xfId="286"/>
    <cellStyle name="20% - 强调文字颜色 3 7" xfId="289"/>
    <cellStyle name="20% - 强调文字颜色 3 7 2" xfId="292"/>
    <cellStyle name="20% - 强调文字颜色 4 2" xfId="294"/>
    <cellStyle name="20% - 强调文字颜色 4 2 2" xfId="296"/>
    <cellStyle name="20% - 强调文字颜色 4 2 3" xfId="298"/>
    <cellStyle name="20% - 强调文字颜色 4 2 3 2" xfId="301"/>
    <cellStyle name="20% - 强调文字颜色 4 2 4" xfId="302"/>
    <cellStyle name="20% - 强调文字颜色 4 2 4 2" xfId="306"/>
    <cellStyle name="20% - 强调文字颜色 4 2 4_迁_安" xfId="309"/>
    <cellStyle name="20% - 强调文字颜色 4 2 5" xfId="310"/>
    <cellStyle name="20% - 强调文字颜色 4 2 6" xfId="311"/>
    <cellStyle name="20% - 强调文字颜色 4 2 7" xfId="314"/>
    <cellStyle name="20% - 强调文字颜色 4 2_滦县" xfId="319"/>
    <cellStyle name="20% - 强调文字颜色 4 3" xfId="321"/>
    <cellStyle name="20% - 强调文字颜色 4 3 2" xfId="322"/>
    <cellStyle name="20% - 强调文字颜色 4 3 3" xfId="323"/>
    <cellStyle name="20% - 强调文字颜色 4 3 3 2" xfId="328"/>
    <cellStyle name="20% - 强调文字颜色 4 3 4" xfId="329"/>
    <cellStyle name="20% - 强调文字颜色 4 3 4 2" xfId="332"/>
    <cellStyle name="20% - 强调文字颜色 4 3 5" xfId="333"/>
    <cellStyle name="20% - 强调文字颜色 4 3_滦县" xfId="335"/>
    <cellStyle name="20% - 强调文字颜色 4 4" xfId="339"/>
    <cellStyle name="20% - 强调文字颜色 4 4 2" xfId="40"/>
    <cellStyle name="20% - 强调文字颜色 4 4 3" xfId="342"/>
    <cellStyle name="20% - 强调文字颜色 4 4_滦县" xfId="345"/>
    <cellStyle name="20% - 强调文字颜色 4 5" xfId="28"/>
    <cellStyle name="20% - 强调文字颜色 4 6" xfId="195"/>
    <cellStyle name="20% - 强调文字颜色 4 6 2" xfId="346"/>
    <cellStyle name="20% - 强调文字颜色 4 7" xfId="348"/>
    <cellStyle name="20% - 强调文字颜色 4 7 2" xfId="84"/>
    <cellStyle name="20% - 强调文字颜色 5 2" xfId="349"/>
    <cellStyle name="20% - 强调文字颜色 5 2 2" xfId="351"/>
    <cellStyle name="20% - 强调文字颜色 5 2 3" xfId="308"/>
    <cellStyle name="20% - 强调文字颜色 5 2 3 2" xfId="354"/>
    <cellStyle name="20% - 强调文字颜色 5 2 4" xfId="357"/>
    <cellStyle name="20% - 强调文字颜色 5 2 4 2" xfId="361"/>
    <cellStyle name="20% - 强调文字颜色 5 2 4_迁_安" xfId="11"/>
    <cellStyle name="20% - 强调文字颜色 5 2 5" xfId="365"/>
    <cellStyle name="20% - 强调文字颜色 5 2 6" xfId="369"/>
    <cellStyle name="20% - 强调文字颜色 5 2 7" xfId="370"/>
    <cellStyle name="20% - 强调文字颜色 5 2_滦县" xfId="300"/>
    <cellStyle name="20% - 强调文字颜色 5 3" xfId="371"/>
    <cellStyle name="20% - 强调文字颜色 5 3 2" xfId="372"/>
    <cellStyle name="20% - 强调文字颜色 5 3 3" xfId="45"/>
    <cellStyle name="20% - 强调文字颜色 5 3 3 2" xfId="373"/>
    <cellStyle name="20% - 强调文字颜色 5 3 4" xfId="48"/>
    <cellStyle name="20% - 强调文字颜色 5 3 4 2" xfId="374"/>
    <cellStyle name="20% - 强调文字颜色 5 3 5" xfId="52"/>
    <cellStyle name="20% - 强调文字颜色 5 3_滦县" xfId="98"/>
    <cellStyle name="20% - 强调文字颜色 5 4" xfId="376"/>
    <cellStyle name="20% - 强调文字颜色 5 4 2" xfId="378"/>
    <cellStyle name="20% - 强调文字颜色 5 4 3" xfId="379"/>
    <cellStyle name="20% - 强调文字颜色 5 4_滦县" xfId="381"/>
    <cellStyle name="20% - 强调文字颜色 5 5" xfId="384"/>
    <cellStyle name="20% - 强调文字颜色 5 6" xfId="385"/>
    <cellStyle name="20% - 强调文字颜色 5 6 2" xfId="386"/>
    <cellStyle name="20% - 强调文字颜色 5 7" xfId="388"/>
    <cellStyle name="20% - 强调文字颜色 5 7 2" xfId="390"/>
    <cellStyle name="20% - 强调文字颜色 6 2" xfId="393"/>
    <cellStyle name="20% - 强调文字颜色 6 2 2" xfId="396"/>
    <cellStyle name="20% - 强调文字颜色 6 2 3" xfId="399"/>
    <cellStyle name="20% - 强调文字颜色 6 2 3 2" xfId="400"/>
    <cellStyle name="20% - 强调文字颜色 6 2 4" xfId="403"/>
    <cellStyle name="20% - 强调文字颜色 6 2 4 2" xfId="410"/>
    <cellStyle name="20% - 强调文字颜色 6 2 4_迁_安" xfId="327"/>
    <cellStyle name="20% - 强调文字颜色 6 2 5" xfId="363"/>
    <cellStyle name="20% - 强调文字颜色 6 2 6" xfId="413"/>
    <cellStyle name="20% - 强调文字颜色 6 2 7" xfId="418"/>
    <cellStyle name="20% - 强调文字颜色 6 2_滦县" xfId="392"/>
    <cellStyle name="20% - 强调文字颜色 6 3" xfId="419"/>
    <cellStyle name="20% - 强调文字颜色 6 3 2" xfId="424"/>
    <cellStyle name="20% - 强调文字颜色 6 3 3" xfId="430"/>
    <cellStyle name="20% - 强调文字颜色 6 3 3 2" xfId="432"/>
    <cellStyle name="20% - 强调文字颜色 6 3 4" xfId="437"/>
    <cellStyle name="20% - 强调文字颜色 6 3 4 2" xfId="441"/>
    <cellStyle name="20% - 强调文字颜色 6 3 5" xfId="71"/>
    <cellStyle name="20% - 强调文字颜色 6 3_滦县" xfId="368"/>
    <cellStyle name="20% - 强调文字颜色 6 4" xfId="442"/>
    <cellStyle name="20% - 强调文字颜色 6 4 2" xfId="447"/>
    <cellStyle name="20% - 强调文字颜色 6 4 3" xfId="76"/>
    <cellStyle name="20% - 强调文字颜色 6 4_滦县" xfId="448"/>
    <cellStyle name="20% - 强调文字颜色 6 5" xfId="452"/>
    <cellStyle name="20% - 强调文字颜色 6 6" xfId="454"/>
    <cellStyle name="20% - 强调文字颜色 6 6 2" xfId="457"/>
    <cellStyle name="20% - 强调文字颜色 6 7" xfId="459"/>
    <cellStyle name="20% - 强调文字颜色 6 7 2" xfId="462"/>
    <cellStyle name="20% - 着色 1" xfId="105"/>
    <cellStyle name="20% - 着色 1 2" xfId="62"/>
    <cellStyle name="20% - 着色 1 3" xfId="466"/>
    <cellStyle name="20% - 着色 1 3 2" xfId="93"/>
    <cellStyle name="20% - 着色 1 4" xfId="395"/>
    <cellStyle name="20% - 着色 1 4 2" xfId="469"/>
    <cellStyle name="20% - 着色 1_滦县" xfId="408"/>
    <cellStyle name="20% - 着色 2" xfId="113"/>
    <cellStyle name="20% - 着色 2 2" xfId="475"/>
    <cellStyle name="20% - 着色 2 3" xfId="479"/>
    <cellStyle name="20% - 着色 2 3 2" xfId="482"/>
    <cellStyle name="20% - 着色 2 4" xfId="423"/>
    <cellStyle name="20% - 着色 2 4 2" xfId="486"/>
    <cellStyle name="20% - 着色 2_滦县" xfId="487"/>
    <cellStyle name="20% - 着色 3" xfId="121"/>
    <cellStyle name="20% - 着色 3 2" xfId="494"/>
    <cellStyle name="20% - 着色 3 3" xfId="497"/>
    <cellStyle name="20% - 着色 3 3 2" xfId="500"/>
    <cellStyle name="20% - 着色 3 4" xfId="445"/>
    <cellStyle name="20% - 着色 3 4 2" xfId="26"/>
    <cellStyle name="20% - 着色 3_滦县" xfId="501"/>
    <cellStyle name="20% - 着色 4" xfId="257"/>
    <cellStyle name="20% - 着色 4 2" xfId="261"/>
    <cellStyle name="20% - 着色 4 3" xfId="503"/>
    <cellStyle name="20% - 着色 4 3 2" xfId="504"/>
    <cellStyle name="20% - 着色 4 4" xfId="505"/>
    <cellStyle name="20% - 着色 4 4 2" xfId="506"/>
    <cellStyle name="20% - 着色 4_滦县" xfId="18"/>
    <cellStyle name="20% - 着色 5" xfId="265"/>
    <cellStyle name="20% - 着色 5 2" xfId="268"/>
    <cellStyle name="20% - 着色 5 3" xfId="507"/>
    <cellStyle name="20% - 着色 5 3 2" xfId="508"/>
    <cellStyle name="20% - 着色 5 4" xfId="456"/>
    <cellStyle name="20% - 着色 5 4 2" xfId="175"/>
    <cellStyle name="20% - 着色 5_滦县" xfId="382"/>
    <cellStyle name="20% - 着色 6" xfId="270"/>
    <cellStyle name="20% - 着色 6 2" xfId="509"/>
    <cellStyle name="20% - 着色 6 3" xfId="510"/>
    <cellStyle name="20% - 着色 6 3 2" xfId="511"/>
    <cellStyle name="20% - 着色 6 4" xfId="461"/>
    <cellStyle name="20% - 着色 6 4 2" xfId="512"/>
    <cellStyle name="20% - 着色 6_滦县" xfId="440"/>
    <cellStyle name="40% - 强调文字颜色 1 2" xfId="513"/>
    <cellStyle name="40% - 强调文字颜色 1 2 2" xfId="514"/>
    <cellStyle name="40% - 强调文字颜色 1 2 3" xfId="515"/>
    <cellStyle name="40% - 强调文字颜色 1 2 3 2" xfId="199"/>
    <cellStyle name="40% - 强调文字颜色 1 2 4" xfId="517"/>
    <cellStyle name="40% - 强调文字颜色 1 2 4 2" xfId="5"/>
    <cellStyle name="40% - 强调文字颜色 1 2 4_迁_安" xfId="519"/>
    <cellStyle name="40% - 强调文字颜色 1 2 5" xfId="521"/>
    <cellStyle name="40% - 强调文字颜色 1 2 6" xfId="218"/>
    <cellStyle name="40% - 强调文字颜色 1 2 7" xfId="523"/>
    <cellStyle name="40% - 强调文字颜色 1 2_滦县" xfId="524"/>
    <cellStyle name="40% - 强调文字颜色 1 3" xfId="526"/>
    <cellStyle name="40% - 强调文字颜色 1 3 2" xfId="527"/>
    <cellStyle name="40% - 强调文字颜色 1 3 3" xfId="528"/>
    <cellStyle name="40% - 强调文字颜色 1 3 3 2" xfId="252"/>
    <cellStyle name="40% - 强调文字颜色 1 3 4" xfId="530"/>
    <cellStyle name="40% - 强调文字颜色 1 3 4 2" xfId="532"/>
    <cellStyle name="40% - 强调文字颜色 1 3 5" xfId="9"/>
    <cellStyle name="40% - 强调文字颜色 1 3_滦县" xfId="187"/>
    <cellStyle name="40% - 强调文字颜色 1 4" xfId="534"/>
    <cellStyle name="40% - 强调文字颜色 1 4 2" xfId="535"/>
    <cellStyle name="40% - 强调文字颜色 1 4 3" xfId="536"/>
    <cellStyle name="40% - 强调文字颜色 1 4_滦县" xfId="235"/>
    <cellStyle name="40% - 强调文字颜色 1 5" xfId="538"/>
    <cellStyle name="40% - 强调文字颜色 1 6" xfId="540"/>
    <cellStyle name="40% - 强调文字颜色 1 6 2" xfId="542"/>
    <cellStyle name="40% - 强调文字颜色 1 7" xfId="544"/>
    <cellStyle name="40% - 强调文字颜色 1 7 2" xfId="547"/>
    <cellStyle name="40% - 强调文字颜色 2 2" xfId="79"/>
    <cellStyle name="40% - 强调文字颜色 2 2 2" xfId="117"/>
    <cellStyle name="40% - 强调文字颜色 2 2 3" xfId="548"/>
    <cellStyle name="40% - 强调文字颜色 2 2 3 2" xfId="549"/>
    <cellStyle name="40% - 强调文字颜色 2 2 4" xfId="551"/>
    <cellStyle name="40% - 强调文字颜色 2 2 4 2" xfId="552"/>
    <cellStyle name="40% - 强调文字颜色 2 2 4_迁_安" xfId="545"/>
    <cellStyle name="40% - 强调文字颜色 2 2 5" xfId="553"/>
    <cellStyle name="40% - 强调文字颜色 2 2 6" xfId="554"/>
    <cellStyle name="40% - 强调文字颜色 2 2 7" xfId="131"/>
    <cellStyle name="40% - 强调文字颜色 2 2_滦县" xfId="555"/>
    <cellStyle name="40% - 强调文字颜色 2 3" xfId="133"/>
    <cellStyle name="40% - 强调文字颜色 2 3 2" xfId="107"/>
    <cellStyle name="40% - 强调文字颜色 2 3 3" xfId="556"/>
    <cellStyle name="40% - 强调文字颜色 2 3 3 2" xfId="558"/>
    <cellStyle name="40% - 强调文字颜色 2 3 4" xfId="559"/>
    <cellStyle name="40% - 强调文字颜色 2 3 4 2" xfId="561"/>
    <cellStyle name="40% - 强调文字颜色 2 3 5" xfId="562"/>
    <cellStyle name="40% - 强调文字颜色 2 3_滦县" xfId="564"/>
    <cellStyle name="40% - 强调文字颜色 2 4" xfId="135"/>
    <cellStyle name="40% - 强调文字颜色 2 4 2" xfId="565"/>
    <cellStyle name="40% - 强调文字颜色 2 4 3" xfId="567"/>
    <cellStyle name="40% - 强调文字颜色 2 4_滦县" xfId="570"/>
    <cellStyle name="40% - 强调文字颜色 2 5" xfId="141"/>
    <cellStyle name="40% - 强调文字颜色 2 6" xfId="32"/>
    <cellStyle name="40% - 强调文字颜色 2 6 2" xfId="571"/>
    <cellStyle name="40% - 强调文字颜色 2 7" xfId="573"/>
    <cellStyle name="40% - 强调文字颜色 2 7 2" xfId="574"/>
    <cellStyle name="40% - 强调文字颜色 3 2" xfId="147"/>
    <cellStyle name="40% - 强调文字颜色 3 2 2" xfId="154"/>
    <cellStyle name="40% - 强调文字颜色 3 2 3" xfId="576"/>
    <cellStyle name="40% - 强调文字颜色 3 2 3 2" xfId="580"/>
    <cellStyle name="40% - 强调文字颜色 3 2 4" xfId="582"/>
    <cellStyle name="40% - 强调文字颜色 3 2 4 2" xfId="583"/>
    <cellStyle name="40% - 强调文字颜色 3 2 4_迁_安" xfId="2"/>
    <cellStyle name="40% - 强调文字颜色 3 2 5" xfId="584"/>
    <cellStyle name="40% - 强调文字颜色 3 2 6" xfId="585"/>
    <cellStyle name="40% - 强调文字颜色 3 2 7" xfId="184"/>
    <cellStyle name="40% - 强调文字颜色 3 2_滦县" xfId="586"/>
    <cellStyle name="40% - 强调文字颜色 3 3" xfId="156"/>
    <cellStyle name="40% - 强调文字颜色 3 3 2" xfId="159"/>
    <cellStyle name="40% - 强调文字颜色 3 3 3" xfId="58"/>
    <cellStyle name="40% - 强调文字颜色 3 3 3 2" xfId="17"/>
    <cellStyle name="40% - 强调文字颜色 3 3 4" xfId="579"/>
    <cellStyle name="40% - 强调文字颜色 3 3 4 2" xfId="589"/>
    <cellStyle name="40% - 强调文字颜色 3 3 5" xfId="592"/>
    <cellStyle name="40% - 强调文字颜色 3 3_滦县" xfId="595"/>
    <cellStyle name="40% - 强调文字颜色 3 4" xfId="161"/>
    <cellStyle name="40% - 强调文字颜色 3 4 2" xfId="597"/>
    <cellStyle name="40% - 强调文字颜色 3 4 3" xfId="598"/>
    <cellStyle name="40% - 强调文字颜色 3 4_滦县" xfId="313"/>
    <cellStyle name="40% - 强调文字颜色 3 5" xfId="599"/>
    <cellStyle name="40% - 强调文字颜色 3 6" xfId="600"/>
    <cellStyle name="40% - 强调文字颜色 3 6 2" xfId="166"/>
    <cellStyle name="40% - 强调文字颜色 3 7" xfId="355"/>
    <cellStyle name="40% - 强调文字颜色 3 7 2" xfId="224"/>
    <cellStyle name="40% - 强调文字颜色 4 2" xfId="60"/>
    <cellStyle name="40% - 强调文字颜色 4 2 2" xfId="603"/>
    <cellStyle name="40% - 强调文字颜色 4 2 3" xfId="604"/>
    <cellStyle name="40% - 强调文字颜色 4 2 3 2" xfId="88"/>
    <cellStyle name="40% - 强调文字颜色 4 2 4" xfId="605"/>
    <cellStyle name="40% - 强调文字颜色 4 2 4 2" xfId="606"/>
    <cellStyle name="40% - 强调文字颜色 4 2 4_迁_安" xfId="607"/>
    <cellStyle name="40% - 强调文字颜色 4 2 5" xfId="608"/>
    <cellStyle name="40% - 强调文字颜色 4 2 6" xfId="315"/>
    <cellStyle name="40% - 强调文字颜色 4 2 7" xfId="241"/>
    <cellStyle name="40% - 强调文字颜色 4 2_滦县" xfId="612"/>
    <cellStyle name="40% - 强调文字颜色 4 3" xfId="463"/>
    <cellStyle name="40% - 强调文字颜色 4 3 2" xfId="90"/>
    <cellStyle name="40% - 强调文字颜色 4 3 3" xfId="94"/>
    <cellStyle name="40% - 强调文字颜色 4 3 3 2" xfId="78"/>
    <cellStyle name="40% - 强调文字颜色 4 3 4" xfId="15"/>
    <cellStyle name="40% - 强调文字颜色 4 3 4 2" xfId="144"/>
    <cellStyle name="40% - 强调文字颜色 4 3 5" xfId="103"/>
    <cellStyle name="40% - 强调文字颜色 4 3_滦县" xfId="614"/>
    <cellStyle name="40% - 强调文字颜色 4 4" xfId="394"/>
    <cellStyle name="40% - 强调文字颜色 4 4 2" xfId="467"/>
    <cellStyle name="40% - 强调文字颜色 4 4 3" xfId="613"/>
    <cellStyle name="40% - 强调文字颜色 4 4_滦县" xfId="520"/>
    <cellStyle name="40% - 强调文字颜色 4 5" xfId="397"/>
    <cellStyle name="40% - 强调文字颜色 4 6" xfId="402"/>
    <cellStyle name="40% - 强调文字颜色 4 6 2" xfId="405"/>
    <cellStyle name="40% - 强调文字颜色 4 7" xfId="362"/>
    <cellStyle name="40% - 强调文字颜色 4 7 2" xfId="617"/>
    <cellStyle name="40% - 强调文字颜色 5 2" xfId="473"/>
    <cellStyle name="40% - 强调文字颜色 5 2 2" xfId="451"/>
    <cellStyle name="40% - 强调文字颜色 5 2 3" xfId="453"/>
    <cellStyle name="40% - 强调文字颜色 5 2 3 2" xfId="455"/>
    <cellStyle name="40% - 强调文字颜色 5 2 4" xfId="458"/>
    <cellStyle name="40% - 强调文字颜色 5 2 4 2" xfId="460"/>
    <cellStyle name="40% - 强调文字颜色 5 2 4_迁_安" xfId="86"/>
    <cellStyle name="40% - 强调文字颜色 5 2 5" xfId="618"/>
    <cellStyle name="40% - 强调文字颜色 5 2 6" xfId="620"/>
    <cellStyle name="40% - 强调文字颜色 5 2 7" xfId="297"/>
    <cellStyle name="40% - 强调文字颜色 5 2_滦县" xfId="623"/>
    <cellStyle name="40% - 强调文字颜色 5 3" xfId="478"/>
    <cellStyle name="40% - 强调文字颜色 5 3 2" xfId="481"/>
    <cellStyle name="40% - 强调文字颜色 5 3 3" xfId="624"/>
    <cellStyle name="40% - 强调文字颜色 5 3 3 2" xfId="23"/>
    <cellStyle name="40% - 强调文字颜色 5 3 4" xfId="625"/>
    <cellStyle name="40% - 强调文字颜色 5 3 4 2" xfId="568"/>
    <cellStyle name="40% - 强调文字颜色 5 3 5" xfId="626"/>
    <cellStyle name="40% - 强调文字颜色 5 3_滦县" xfId="37"/>
    <cellStyle name="40% - 强调文字颜色 5 4" xfId="422"/>
    <cellStyle name="40% - 强调文字颜色 5 4 2" xfId="485"/>
    <cellStyle name="40% - 强调文字颜色 5 4 3" xfId="628"/>
    <cellStyle name="40% - 强调文字颜色 5 4_滦县" xfId="631"/>
    <cellStyle name="40% - 强调文字颜色 5 5" xfId="427"/>
    <cellStyle name="40% - 强调文字颜色 5 6" xfId="435"/>
    <cellStyle name="40% - 强调文字颜色 5 6 2" xfId="439"/>
    <cellStyle name="40% - 强调文字颜色 5 7" xfId="70"/>
    <cellStyle name="40% - 强调文字颜色 5 7 2" xfId="634"/>
    <cellStyle name="40% - 强调文字颜色 6 2" xfId="491"/>
    <cellStyle name="40% - 强调文字颜色 6 2 2" xfId="637"/>
    <cellStyle name="40% - 强调文字颜色 6 2 3" xfId="638"/>
    <cellStyle name="40% - 强调文字颜色 6 2 3 2" xfId="639"/>
    <cellStyle name="40% - 强调文字颜色 6 2 4" xfId="640"/>
    <cellStyle name="40% - 强调文字颜色 6 2 4 2" xfId="642"/>
    <cellStyle name="40% - 强调文字颜色 6 2 4_迁_安" xfId="227"/>
    <cellStyle name="40% - 强调文字颜色 6 2 5" xfId="629"/>
    <cellStyle name="40% - 强调文字颜色 6 2 6" xfId="644"/>
    <cellStyle name="40% - 强调文字颜色 6 2 7" xfId="352"/>
    <cellStyle name="40% - 强调文字颜色 6 2_滦县" xfId="263"/>
    <cellStyle name="40% - 强调文字颜色 6 3" xfId="495"/>
    <cellStyle name="40% - 强调文字颜色 6 3 2" xfId="498"/>
    <cellStyle name="40% - 强调文字颜色 6 3 3" xfId="645"/>
    <cellStyle name="40% - 强调文字颜色 6 3 3 2" xfId="646"/>
    <cellStyle name="40% - 强调文字颜色 6 3 4" xfId="647"/>
    <cellStyle name="40% - 强调文字颜色 6 3 4 2" xfId="648"/>
    <cellStyle name="40% - 强调文字颜色 6 3 5" xfId="344"/>
    <cellStyle name="40% - 强调文字颜色 6 3_滦县" xfId="649"/>
    <cellStyle name="40% - 强调文字颜色 6 4" xfId="444"/>
    <cellStyle name="40% - 强调文字颜色 6 4 2" xfId="25"/>
    <cellStyle name="40% - 强调文字颜色 6 4 3" xfId="650"/>
    <cellStyle name="40% - 强调文字颜色 6 4_滦县" xfId="380"/>
    <cellStyle name="40% - 强调文字颜色 6 5" xfId="73"/>
    <cellStyle name="40% - 强调文字颜色 6 6" xfId="654"/>
    <cellStyle name="40% - 强调文字颜色 6 6 2" xfId="55"/>
    <cellStyle name="40% - 强调文字颜色 6 7" xfId="661"/>
    <cellStyle name="40% - 强调文字颜色 6 7 2" xfId="664"/>
    <cellStyle name="40% - 着色 1" xfId="643"/>
    <cellStyle name="40% - 着色 1 2" xfId="543"/>
    <cellStyle name="40% - 着色 1 3" xfId="541"/>
    <cellStyle name="40% - 着色 1 3 2" xfId="51"/>
    <cellStyle name="40% - 着色 1 4" xfId="557"/>
    <cellStyle name="40% - 着色 1 4 2" xfId="412"/>
    <cellStyle name="40% - 着色 1_滦县" xfId="666"/>
    <cellStyle name="40% - 着色 2" xfId="350"/>
    <cellStyle name="40% - 着色 2 2" xfId="572"/>
    <cellStyle name="40% - 着色 2 3" xfId="546"/>
    <cellStyle name="40% - 着色 2 3 2" xfId="667"/>
    <cellStyle name="40% - 着色 2 4" xfId="560"/>
    <cellStyle name="40% - 着色 2 4 2" xfId="127"/>
    <cellStyle name="40% - 着色 2_滦县" xfId="668"/>
    <cellStyle name="40% - 着色 3" xfId="307"/>
    <cellStyle name="40% - 着色 3 2" xfId="353"/>
    <cellStyle name="40% - 着色 3 3" xfId="50"/>
    <cellStyle name="40% - 着色 3 3 2" xfId="276"/>
    <cellStyle name="40% - 着色 3 4" xfId="31"/>
    <cellStyle name="40% - 着色 3 4 2" xfId="338"/>
    <cellStyle name="40% - 着色 3_滦县" xfId="602"/>
    <cellStyle name="40% - 着色 4" xfId="356"/>
    <cellStyle name="40% - 着色 4 2" xfId="359"/>
    <cellStyle name="40% - 着色 4 3" xfId="411"/>
    <cellStyle name="40% - 着色 4 3 2" xfId="669"/>
    <cellStyle name="40% - 着色 4 4" xfId="416"/>
    <cellStyle name="40% - 着色 4 4 2" xfId="516"/>
    <cellStyle name="40% - 着色 4_滦县" xfId="615"/>
    <cellStyle name="40% - 着色 5" xfId="364"/>
    <cellStyle name="40% - 着色 5 2" xfId="68"/>
    <cellStyle name="40% - 着色 5 3" xfId="670"/>
    <cellStyle name="40% - 着色 5 3 2" xfId="248"/>
    <cellStyle name="40% - 着色 5 4" xfId="673"/>
    <cellStyle name="40% - 着色 5 4 2" xfId="550"/>
    <cellStyle name="40% - 着色 5_滦县" xfId="675"/>
    <cellStyle name="40% - 着色 6" xfId="367"/>
    <cellStyle name="40% - 着色 6 2" xfId="657"/>
    <cellStyle name="40% - 着色 6 3" xfId="676"/>
    <cellStyle name="40% - 着色 6 3 2" xfId="677"/>
    <cellStyle name="40% - 着色 6 4" xfId="151"/>
    <cellStyle name="40% - 着色 6 4 2" xfId="581"/>
    <cellStyle name="40% - 着色 6_滦县" xfId="678"/>
    <cellStyle name="60% - 强调文字颜色 1 2" xfId="274"/>
    <cellStyle name="60% - 强调文字颜色 1 2 2" xfId="280"/>
    <cellStyle name="60% - 强调文字颜色 1 2 2 2" xfId="679"/>
    <cellStyle name="60% - 强调文字颜色 1 2 2_迁_安" xfId="279"/>
    <cellStyle name="60% - 强调文字颜色 1 2 3" xfId="281"/>
    <cellStyle name="60% - 强调文字颜色 1 2 3 2" xfId="680"/>
    <cellStyle name="60% - 强调文字颜色 1 2 4" xfId="299"/>
    <cellStyle name="60% - 强调文字颜色 1 2 5" xfId="681"/>
    <cellStyle name="60% - 强调文字颜色 1 2 6" xfId="682"/>
    <cellStyle name="60% - 强调文字颜色 1 2_滦县" xfId="8"/>
    <cellStyle name="60% - 强调文字颜色 1 3" xfId="283"/>
    <cellStyle name="60% - 强调文字颜色 1 3 2" xfId="683"/>
    <cellStyle name="60% - 强调文字颜色 1 3 2 2" xfId="684"/>
    <cellStyle name="60% - 强调文字颜色 1 3 3" xfId="686"/>
    <cellStyle name="60% - 强调文字颜色 1 3 3 2" xfId="689"/>
    <cellStyle name="60% - 强调文字颜色 1 3 4" xfId="304"/>
    <cellStyle name="60% - 强调文字颜色 1 4" xfId="190"/>
    <cellStyle name="60% - 强调文字颜色 1 5" xfId="287"/>
    <cellStyle name="60% - 强调文字颜色 1 5 2" xfId="290"/>
    <cellStyle name="60% - 强调文字颜色 1 6" xfId="690"/>
    <cellStyle name="60% - 强调文字颜色 1 6 2" xfId="691"/>
    <cellStyle name="60% - 强调文字颜色 2 2" xfId="337"/>
    <cellStyle name="60% - 强调文字颜色 2 2 2" xfId="39"/>
    <cellStyle name="60% - 强调文字颜色 2 2 2 2" xfId="47"/>
    <cellStyle name="60% - 强调文字颜色 2 2 2_迁_安" xfId="694"/>
    <cellStyle name="60% - 强调文字颜色 2 2 3" xfId="341"/>
    <cellStyle name="60% - 强调文字颜色 2 2 3 2" xfId="696"/>
    <cellStyle name="60% - 强调文字颜色 2 2 4" xfId="326"/>
    <cellStyle name="60% - 强调文字颜色 2 2 5" xfId="697"/>
    <cellStyle name="60% - 强调文字颜色 2 2 6" xfId="698"/>
    <cellStyle name="60% - 强调文字颜色 2 2_滦县" xfId="343"/>
    <cellStyle name="60% - 强调文字颜色 2 3" xfId="27"/>
    <cellStyle name="60% - 强调文字颜色 2 3 2" xfId="700"/>
    <cellStyle name="60% - 强调文字颜色 2 3 2 2" xfId="436"/>
    <cellStyle name="60% - 强调文字颜色 2 3 3" xfId="703"/>
    <cellStyle name="60% - 强调文字颜色 2 3 3 2" xfId="655"/>
    <cellStyle name="60% - 强调文字颜色 2 3 4" xfId="331"/>
    <cellStyle name="60% - 强调文字颜色 2 4" xfId="194"/>
    <cellStyle name="60% - 强调文字颜色 2 5" xfId="347"/>
    <cellStyle name="60% - 强调文字颜色 2 5 2" xfId="83"/>
    <cellStyle name="60% - 强调文字颜色 2 6" xfId="704"/>
    <cellStyle name="60% - 强调文字颜色 2 6 2" xfId="705"/>
    <cellStyle name="60% - 强调文字颜色 3 2" xfId="706"/>
    <cellStyle name="60% - 强调文字颜色 3 2 2" xfId="707"/>
    <cellStyle name="60% - 强调文字颜色 3 2 2 2" xfId="708"/>
    <cellStyle name="60% - 强调文字颜色 3 2 2_迁_安" xfId="709"/>
    <cellStyle name="60% - 强调文字颜色 3 2 3" xfId="710"/>
    <cellStyle name="60% - 强调文字颜色 3 2 3 2" xfId="711"/>
    <cellStyle name="60% - 强调文字颜色 3 2 4" xfId="695"/>
    <cellStyle name="60% - 强调文字颜色 3 2 5" xfId="712"/>
    <cellStyle name="60% - 强调文字颜色 3 2 6" xfId="713"/>
    <cellStyle name="60% - 强调文字颜色 3 2_滦县" xfId="714"/>
    <cellStyle name="60% - 强调文字颜色 3 3" xfId="715"/>
    <cellStyle name="60% - 强调文字颜色 3 3 2" xfId="716"/>
    <cellStyle name="60% - 强调文字颜色 3 3 2 2" xfId="717"/>
    <cellStyle name="60% - 强调文字颜色 3 3 3" xfId="718"/>
    <cellStyle name="60% - 强调文字颜色 3 3 3 2" xfId="719"/>
    <cellStyle name="60% - 强调文字颜色 3 3 4" xfId="720"/>
    <cellStyle name="60% - 强调文字颜色 3 4" xfId="721"/>
    <cellStyle name="60% - 强调文字颜色 3 5" xfId="723"/>
    <cellStyle name="60% - 强调文字颜色 3 5 2" xfId="724"/>
    <cellStyle name="60% - 强调文字颜色 3 6" xfId="725"/>
    <cellStyle name="60% - 强调文字颜色 3 6 2" xfId="726"/>
    <cellStyle name="60% - 强调文字颜色 4 2" xfId="727"/>
    <cellStyle name="60% - 强调文字颜色 4 2 2" xfId="443"/>
    <cellStyle name="60% - 强调文字颜色 4 2 2 2" xfId="24"/>
    <cellStyle name="60% - 强调文字颜色 4 2 2_迁_安" xfId="728"/>
    <cellStyle name="60% - 强调文字颜色 4 2 3" xfId="72"/>
    <cellStyle name="60% - 强调文字颜色 4 2 3 2" xfId="729"/>
    <cellStyle name="60% - 强调文字颜色 4 2 4" xfId="653"/>
    <cellStyle name="60% - 强调文字颜色 4 2 5" xfId="660"/>
    <cellStyle name="60% - 强调文字颜色 4 2 6" xfId="731"/>
    <cellStyle name="60% - 强调文字颜色 4 2_滦县" xfId="732"/>
    <cellStyle name="60% - 强调文字颜色 4 3" xfId="733"/>
    <cellStyle name="60% - 强调文字颜色 4 3 2" xfId="736"/>
    <cellStyle name="60% - 强调文字颜色 4 3 2 2" xfId="738"/>
    <cellStyle name="60% - 强调文字颜色 4 3 3" xfId="742"/>
    <cellStyle name="60% - 强调文字颜色 4 3 3 2" xfId="745"/>
    <cellStyle name="60% - 强调文字颜色 4 3 4" xfId="748"/>
    <cellStyle name="60% - 强调文字颜色 4 4" xfId="750"/>
    <cellStyle name="60% - 强调文字颜色 4 5" xfId="751"/>
    <cellStyle name="60% - 强调文字颜色 4 5 2" xfId="752"/>
    <cellStyle name="60% - 强调文字颜色 4 6" xfId="753"/>
    <cellStyle name="60% - 强调文字颜色 4 6 2" xfId="754"/>
    <cellStyle name="60% - 强调文字颜色 5 2" xfId="756"/>
    <cellStyle name="60% - 强调文字颜色 5 2 2" xfId="757"/>
    <cellStyle name="60% - 强调文字颜色 5 2 2 2" xfId="758"/>
    <cellStyle name="60% - 强调文字颜色 5 2 2_迁_安" xfId="759"/>
    <cellStyle name="60% - 强调文字颜色 5 2 3" xfId="761"/>
    <cellStyle name="60% - 强调文字颜色 5 2 3 2" xfId="762"/>
    <cellStyle name="60% - 强调文字颜色 5 2 4" xfId="763"/>
    <cellStyle name="60% - 强调文字颜色 5 2 5" xfId="594"/>
    <cellStyle name="60% - 强调文字颜色 5 2 6" xfId="764"/>
    <cellStyle name="60% - 强调文字颜色 5 2_滦县" xfId="765"/>
    <cellStyle name="60% - 强调文字颜色 5 3" xfId="766"/>
    <cellStyle name="60% - 强调文字颜色 5 3 2" xfId="767"/>
    <cellStyle name="60% - 强调文字颜色 5 3 2 2" xfId="768"/>
    <cellStyle name="60% - 强调文字颜色 5 3 3" xfId="770"/>
    <cellStyle name="60% - 强调文字颜色 5 3 3 2" xfId="771"/>
    <cellStyle name="60% - 强调文字颜色 5 3 4" xfId="772"/>
    <cellStyle name="60% - 强调文字颜色 5 4" xfId="774"/>
    <cellStyle name="60% - 强调文字颜色 5 5" xfId="775"/>
    <cellStyle name="60% - 强调文字颜色 5 5 2" xfId="776"/>
    <cellStyle name="60% - 强调文字颜色 5 6" xfId="777"/>
    <cellStyle name="60% - 强调文字颜色 5 6 2" xfId="778"/>
    <cellStyle name="60% - 强调文字颜色 6 2" xfId="780"/>
    <cellStyle name="60% - 强调文字颜色 6 2 2" xfId="781"/>
    <cellStyle name="60% - 强调文字颜色 6 2 2 2" xfId="137"/>
    <cellStyle name="60% - 强调文字颜色 6 2 2_迁_安" xfId="782"/>
    <cellStyle name="60% - 强调文字颜色 6 2 3" xfId="784"/>
    <cellStyle name="60% - 强调文字颜色 6 2 3 2" xfId="786"/>
    <cellStyle name="60% - 强调文字颜色 6 2 4" xfId="788"/>
    <cellStyle name="60% - 强调文字颜色 6 2 5" xfId="790"/>
    <cellStyle name="60% - 强调文字颜色 6 2 6" xfId="791"/>
    <cellStyle name="60% - 强调文字颜色 6 2_滦县" xfId="795"/>
    <cellStyle name="60% - 强调文字颜色 6 3" xfId="797"/>
    <cellStyle name="60% - 强调文字颜色 6 3 2" xfId="799"/>
    <cellStyle name="60% - 强调文字颜色 6 3 2 2" xfId="800"/>
    <cellStyle name="60% - 强调文字颜色 6 3 3" xfId="801"/>
    <cellStyle name="60% - 强调文字颜色 6 3 3 2" xfId="802"/>
    <cellStyle name="60% - 强调文字颜色 6 3 4" xfId="803"/>
    <cellStyle name="60% - 强调文字颜色 6 4" xfId="807"/>
    <cellStyle name="60% - 强调文字颜色 6 5" xfId="809"/>
    <cellStyle name="60% - 强调文字颜色 6 5 2" xfId="110"/>
    <cellStyle name="60% - 强调文字颜色 6 6" xfId="811"/>
    <cellStyle name="60% - 强调文字颜色 6 6 2" xfId="813"/>
    <cellStyle name="60% - 着色 1" xfId="814"/>
    <cellStyle name="60% - 着色 1 2" xfId="817"/>
    <cellStyle name="60% - 着色 1 2 2" xfId="820"/>
    <cellStyle name="60% - 着色 1 3" xfId="824"/>
    <cellStyle name="60% - 着色 1 3 2" xfId="829"/>
    <cellStyle name="60% - 着色 2" xfId="830"/>
    <cellStyle name="60% - 着色 2 2" xfId="831"/>
    <cellStyle name="60% - 着色 2 2 2" xfId="832"/>
    <cellStyle name="60% - 着色 2 3" xfId="833"/>
    <cellStyle name="60% - 着色 2 3 2" xfId="835"/>
    <cellStyle name="60% - 着色 3" xfId="836"/>
    <cellStyle name="60% - 着色 3 2" xfId="838"/>
    <cellStyle name="60% - 着色 3 2 2" xfId="839"/>
    <cellStyle name="60% - 着色 3 3" xfId="840"/>
    <cellStyle name="60% - 着色 3 3 2" xfId="841"/>
    <cellStyle name="60% - 着色 4" xfId="842"/>
    <cellStyle name="60% - 着色 4 2" xfId="843"/>
    <cellStyle name="60% - 着色 4 2 2" xfId="844"/>
    <cellStyle name="60% - 着色 4 3" xfId="845"/>
    <cellStyle name="60% - 着色 4 3 2" xfId="846"/>
    <cellStyle name="60% - 着色 5" xfId="847"/>
    <cellStyle name="60% - 着色 5 2" xfId="848"/>
    <cellStyle name="60% - 着色 5 2 2" xfId="849"/>
    <cellStyle name="60% - 着色 5 3" xfId="850"/>
    <cellStyle name="60% - 着色 5 3 2" xfId="852"/>
    <cellStyle name="60% - 着色 6" xfId="853"/>
    <cellStyle name="60% - 着色 6 2" xfId="116"/>
    <cellStyle name="60% - 着色 6 2 2" xfId="755"/>
    <cellStyle name="60% - 着色 6 3" xfId="124"/>
    <cellStyle name="60% - 着色 6 3 2" xfId="779"/>
    <cellStyle name="Calc Currency (0)" xfId="854"/>
    <cellStyle name="Comma [0]" xfId="856"/>
    <cellStyle name="comma zerodec" xfId="857"/>
    <cellStyle name="Comma_1995" xfId="859"/>
    <cellStyle name="Currency [0]" xfId="861"/>
    <cellStyle name="Currency_1995" xfId="862"/>
    <cellStyle name="Currency1" xfId="260"/>
    <cellStyle name="Date" xfId="863"/>
    <cellStyle name="Dollar (zero dec)" xfId="864"/>
    <cellStyle name="Fixed" xfId="868"/>
    <cellStyle name="Header1" xfId="870"/>
    <cellStyle name="Header2" xfId="872"/>
    <cellStyle name="HEADING1" xfId="873"/>
    <cellStyle name="HEADING2" xfId="875"/>
    <cellStyle name="no dec" xfId="429"/>
    <cellStyle name="Norma,_laroux_4_营业在建 (2)_E21" xfId="877"/>
    <cellStyle name="Normal_#10-Headcount" xfId="878"/>
    <cellStyle name="Percent_laroux" xfId="880"/>
    <cellStyle name="Total" xfId="882"/>
    <cellStyle name="百分比 2" xfId="883"/>
    <cellStyle name="百分比 2 2" xfId="885"/>
    <cellStyle name="百分比 2 2 2" xfId="887"/>
    <cellStyle name="百分比 2 2 2 2" xfId="888"/>
    <cellStyle name="百分比 2 2 3" xfId="889"/>
    <cellStyle name="百分比 2 2 3 2" xfId="890"/>
    <cellStyle name="百分比 2 2 4" xfId="892"/>
    <cellStyle name="百分比 2 3" xfId="893"/>
    <cellStyle name="百分比 2 3 2" xfId="894"/>
    <cellStyle name="百分比 2 3 2 2" xfId="897"/>
    <cellStyle name="百分比 2 3 3" xfId="900"/>
    <cellStyle name="百分比 2 3 3 2" xfId="902"/>
    <cellStyle name="百分比 2 4" xfId="903"/>
    <cellStyle name="百分比 2 4 2" xfId="904"/>
    <cellStyle name="百分比 2 5" xfId="905"/>
    <cellStyle name="百分比 2 5 2" xfId="906"/>
    <cellStyle name="百分比 2 6" xfId="737"/>
    <cellStyle name="百分比 3" xfId="907"/>
    <cellStyle name="百分比 3 2" xfId="909"/>
    <cellStyle name="百分比 3 2 2" xfId="806"/>
    <cellStyle name="百分比 3 3" xfId="910"/>
    <cellStyle name="百分比 3 3 2" xfId="911"/>
    <cellStyle name="标题 1 2" xfId="912"/>
    <cellStyle name="标题 1 2 2" xfId="913"/>
    <cellStyle name="标题 1 2 2 2" xfId="914"/>
    <cellStyle name="标题 1 2 3" xfId="915"/>
    <cellStyle name="标题 1 2 3 2" xfId="916"/>
    <cellStyle name="标题 1 3" xfId="917"/>
    <cellStyle name="标题 1 3 2" xfId="918"/>
    <cellStyle name="标题 1 3 2 2" xfId="693"/>
    <cellStyle name="标题 1 3 3" xfId="518"/>
    <cellStyle name="标题 1 3 3 2" xfId="921"/>
    <cellStyle name="标题 1 4" xfId="923"/>
    <cellStyle name="标题 1 5" xfId="611"/>
    <cellStyle name="标题 1 5 2" xfId="44"/>
    <cellStyle name="标题 1 6" xfId="924"/>
    <cellStyle name="标题 1 6 2" xfId="926"/>
    <cellStyle name="标题 2 2" xfId="927"/>
    <cellStyle name="标题 2 2 2" xfId="928"/>
    <cellStyle name="标题 2 2 2 2" xfId="929"/>
    <cellStyle name="标题 2 2 3" xfId="930"/>
    <cellStyle name="标题 2 2 3 2" xfId="10"/>
    <cellStyle name="标题 2 3" xfId="128"/>
    <cellStyle name="标题 2 3 2" xfId="931"/>
    <cellStyle name="标题 2 3 2 2" xfId="932"/>
    <cellStyle name="标题 2 3 3" xfId="933"/>
    <cellStyle name="标题 2 3 3 2" xfId="934"/>
    <cellStyle name="标题 2 4" xfId="935"/>
    <cellStyle name="标题 2 5" xfId="254"/>
    <cellStyle name="标题 2 5 2" xfId="937"/>
    <cellStyle name="标题 2 6" xfId="938"/>
    <cellStyle name="标题 2 6 2" xfId="940"/>
    <cellStyle name="标题 3 2" xfId="941"/>
    <cellStyle name="标题 3 2 2" xfId="943"/>
    <cellStyle name="标题 3 2 2 2" xfId="945"/>
    <cellStyle name="标题 3 2 3" xfId="947"/>
    <cellStyle name="标题 3 2 3 2" xfId="949"/>
    <cellStyle name="标题 3 3" xfId="950"/>
    <cellStyle name="标题 3 3 2" xfId="952"/>
    <cellStyle name="标题 3 3 2 2" xfId="953"/>
    <cellStyle name="标题 3 3 3" xfId="954"/>
    <cellStyle name="标题 3 3 3 2" xfId="955"/>
    <cellStyle name="标题 3 4" xfId="957"/>
    <cellStyle name="标题 3 5" xfId="958"/>
    <cellStyle name="标题 3 5 2" xfId="959"/>
    <cellStyle name="标题 3 6" xfId="960"/>
    <cellStyle name="标题 3 6 2" xfId="962"/>
    <cellStyle name="标题 4 2" xfId="963"/>
    <cellStyle name="标题 4 2 2" xfId="964"/>
    <cellStyle name="标题 4 2 2 2" xfId="966"/>
    <cellStyle name="标题 4 2 3" xfId="967"/>
    <cellStyle name="标题 4 2 3 2" xfId="968"/>
    <cellStyle name="标题 4 3" xfId="969"/>
    <cellStyle name="标题 4 3 2" xfId="970"/>
    <cellStyle name="标题 4 3 2 2" xfId="972"/>
    <cellStyle name="标题 4 3 3" xfId="973"/>
    <cellStyle name="标题 4 3 3 2" xfId="974"/>
    <cellStyle name="标题 4 4" xfId="975"/>
    <cellStyle name="标题 4 5" xfId="976"/>
    <cellStyle name="标题 4 5 2" xfId="85"/>
    <cellStyle name="标题 4 6" xfId="977"/>
    <cellStyle name="标题 4 6 2" xfId="981"/>
    <cellStyle name="标题 5" xfId="982"/>
    <cellStyle name="标题 5 2" xfId="983"/>
    <cellStyle name="标题 5 2 2" xfId="984"/>
    <cellStyle name="标题 5 3" xfId="985"/>
    <cellStyle name="标题 5 3 2" xfId="102"/>
    <cellStyle name="标题 6" xfId="665"/>
    <cellStyle name="标题 6 2" xfId="986"/>
    <cellStyle name="标题 6 2 2" xfId="987"/>
    <cellStyle name="标题 6 3" xfId="988"/>
    <cellStyle name="标题 6 3 2" xfId="989"/>
    <cellStyle name="标题 7" xfId="990"/>
    <cellStyle name="标题 8" xfId="992"/>
    <cellStyle name="标题 8 2" xfId="994"/>
    <cellStyle name="标题 9" xfId="995"/>
    <cellStyle name="标题 9 2" xfId="997"/>
    <cellStyle name="表标题" xfId="998"/>
    <cellStyle name="表标题 2" xfId="999"/>
    <cellStyle name="表标题_2016年政府性债务情况表 (1)" xfId="1000"/>
    <cellStyle name="差 2" xfId="1002"/>
    <cellStyle name="差 2 2" xfId="1004"/>
    <cellStyle name="差 2 2 2" xfId="1005"/>
    <cellStyle name="差 2 2_迁_安" xfId="1007"/>
    <cellStyle name="差 2 3" xfId="1008"/>
    <cellStyle name="差 2 3 2" xfId="77"/>
    <cellStyle name="差 2 4" xfId="1009"/>
    <cellStyle name="差 2 5" xfId="1010"/>
    <cellStyle name="差 2 6" xfId="1011"/>
    <cellStyle name="差 2_滦县" xfId="1012"/>
    <cellStyle name="差 3" xfId="1017"/>
    <cellStyle name="差 3 2" xfId="1020"/>
    <cellStyle name="差 3 2 2" xfId="1021"/>
    <cellStyle name="差 3 3" xfId="1023"/>
    <cellStyle name="差 3 3 2" xfId="1024"/>
    <cellStyle name="差 3 4" xfId="1025"/>
    <cellStyle name="差 4" xfId="1027"/>
    <cellStyle name="差 5" xfId="1029"/>
    <cellStyle name="差 5 2" xfId="1031"/>
    <cellStyle name="差 6" xfId="1033"/>
    <cellStyle name="差 6 2" xfId="1035"/>
    <cellStyle name="差_01长安" xfId="1036"/>
    <cellStyle name="差_01长安 2" xfId="1037"/>
    <cellStyle name="差_01长安 2 2" xfId="1038"/>
    <cellStyle name="差_01长安 3" xfId="1039"/>
    <cellStyle name="差_01长安 3 2" xfId="1040"/>
    <cellStyle name="差_01长安_表八" xfId="566"/>
    <cellStyle name="差_01长安_表八 2" xfId="1041"/>
    <cellStyle name="差_01长安_表八 2 2" xfId="1043"/>
    <cellStyle name="差_01长安_表八 3" xfId="1045"/>
    <cellStyle name="差_01长安_表八 3 2" xfId="1048"/>
    <cellStyle name="差_01长安_表九" xfId="1049"/>
    <cellStyle name="差_01长安_表九 2" xfId="1050"/>
    <cellStyle name="差_01长安_表九 2 2" xfId="1051"/>
    <cellStyle name="差_01长安_表九 3" xfId="1053"/>
    <cellStyle name="差_01长安_表九 3 2" xfId="1054"/>
    <cellStyle name="差_01长安_表七" xfId="1056"/>
    <cellStyle name="差_01长安_表七 2" xfId="1057"/>
    <cellStyle name="差_01长安_表七 2 2" xfId="1058"/>
    <cellStyle name="差_01长安_表七 3" xfId="1059"/>
    <cellStyle name="差_01长安_表七 3 2" xfId="1060"/>
    <cellStyle name="差_01长安_表三" xfId="1061"/>
    <cellStyle name="差_01长安_表三 2" xfId="1062"/>
    <cellStyle name="差_01长安_表三 2 2" xfId="1063"/>
    <cellStyle name="差_01长安_表三 3" xfId="1064"/>
    <cellStyle name="差_01长安_表三 3 2" xfId="1065"/>
    <cellStyle name="差_01长安_表十" xfId="140"/>
    <cellStyle name="差_01长安_表十 2" xfId="1066"/>
    <cellStyle name="差_01长安_表十 2 2" xfId="1067"/>
    <cellStyle name="差_01长安_表十 3" xfId="1068"/>
    <cellStyle name="差_01长安_表十 3 2" xfId="1069"/>
    <cellStyle name="差_01长安_表五" xfId="1070"/>
    <cellStyle name="差_01长安_表五 2" xfId="1071"/>
    <cellStyle name="差_01长安_表五 2 2" xfId="1072"/>
    <cellStyle name="差_01长安_表五 3" xfId="1073"/>
    <cellStyle name="差_01长安_表五 3 2" xfId="1074"/>
    <cellStyle name="差_01长安_附表" xfId="908"/>
    <cellStyle name="差_01长安_附表 2" xfId="805"/>
    <cellStyle name="差_01长安_附表 2 2" xfId="1076"/>
    <cellStyle name="差_01长安_附表 3" xfId="808"/>
    <cellStyle name="差_01长安_附表 3 2" xfId="109"/>
    <cellStyle name="差_01长安_滦县" xfId="1078"/>
    <cellStyle name="差_01长安_石家庄市汇总表(正确）" xfId="1079"/>
    <cellStyle name="差_01长安_石家庄市汇总表(正确） 2" xfId="1080"/>
    <cellStyle name="差_01长安_石家庄市汇总表(正确） 2 2" xfId="1083"/>
    <cellStyle name="差_01长安_石家庄市汇总表(正确） 3" xfId="1084"/>
    <cellStyle name="差_01长安_石家庄市汇总表(正确） 3 2" xfId="1085"/>
    <cellStyle name="差_02桥西" xfId="1086"/>
    <cellStyle name="差_02桥西 2" xfId="810"/>
    <cellStyle name="差_02桥西 2 2" xfId="812"/>
    <cellStyle name="差_02桥西 3" xfId="1087"/>
    <cellStyle name="差_02桥西 3 2" xfId="1088"/>
    <cellStyle name="差_02桥西_表八" xfId="1089"/>
    <cellStyle name="差_02桥西_表八 2" xfId="67"/>
    <cellStyle name="差_02桥西_表八 2 2" xfId="1092"/>
    <cellStyle name="差_02桥西_表八 3" xfId="96"/>
    <cellStyle name="差_02桥西_表八 3 2" xfId="1094"/>
    <cellStyle name="差_02桥西_表九" xfId="1095"/>
    <cellStyle name="差_02桥西_表九 2" xfId="1097"/>
    <cellStyle name="差_02桥西_表九 2 2" xfId="1098"/>
    <cellStyle name="差_02桥西_表九 3" xfId="1099"/>
    <cellStyle name="差_02桥西_表九 3 2" xfId="1100"/>
    <cellStyle name="差_02桥西_表七" xfId="702"/>
    <cellStyle name="差_02桥西_表七 2" xfId="652"/>
    <cellStyle name="差_02桥西_表七 2 2" xfId="54"/>
    <cellStyle name="差_02桥西_表七 3" xfId="659"/>
    <cellStyle name="差_02桥西_表七 3 2" xfId="663"/>
    <cellStyle name="差_02桥西_表三" xfId="529"/>
    <cellStyle name="差_02桥西_表三 2" xfId="531"/>
    <cellStyle name="差_02桥西_表三 2 2" xfId="1101"/>
    <cellStyle name="差_02桥西_表三 3" xfId="1102"/>
    <cellStyle name="差_02桥西_表三 3 2" xfId="1103"/>
    <cellStyle name="差_02桥西_表十" xfId="1104"/>
    <cellStyle name="差_02桥西_表十 2" xfId="1105"/>
    <cellStyle name="差_02桥西_表十 2 2" xfId="1106"/>
    <cellStyle name="差_02桥西_表十 3" xfId="1108"/>
    <cellStyle name="差_02桥西_表十 3 2" xfId="1109"/>
    <cellStyle name="差_02桥西_表五" xfId="1110"/>
    <cellStyle name="差_02桥西_表五 2" xfId="922"/>
    <cellStyle name="差_02桥西_表五 2 2" xfId="1111"/>
    <cellStyle name="差_02桥西_表五 3" xfId="610"/>
    <cellStyle name="差_02桥西_表五 3 2" xfId="43"/>
    <cellStyle name="差_02桥西_附表" xfId="1112"/>
    <cellStyle name="差_02桥西_附表 2" xfId="1113"/>
    <cellStyle name="差_02桥西_附表 2 2" xfId="1114"/>
    <cellStyle name="差_02桥西_附表 3" xfId="1115"/>
    <cellStyle name="差_02桥西_附表 3 2" xfId="1116"/>
    <cellStyle name="差_02桥西_滦县" xfId="1117"/>
    <cellStyle name="差_02桥西_石家庄市汇总表(正确）" xfId="136"/>
    <cellStyle name="差_02桥西_石家庄市汇总表(正确） 2" xfId="1118"/>
    <cellStyle name="差_02桥西_石家庄市汇总表(正确） 2 2" xfId="1119"/>
    <cellStyle name="差_02桥西_石家庄市汇总表(正确） 3" xfId="1120"/>
    <cellStyle name="差_02桥西_石家庄市汇总表(正确） 3 2" xfId="1121"/>
    <cellStyle name="差_06高新" xfId="1122"/>
    <cellStyle name="差_06高新 2" xfId="401"/>
    <cellStyle name="差_06高新 2 2" xfId="404"/>
    <cellStyle name="差_06高新 3" xfId="360"/>
    <cellStyle name="差_06高新 3 2" xfId="616"/>
    <cellStyle name="差_06高新_表八" xfId="1123"/>
    <cellStyle name="差_06高新_表八 2" xfId="1124"/>
    <cellStyle name="差_06高新_表八 2 2" xfId="428"/>
    <cellStyle name="差_06高新_表八 3" xfId="1125"/>
    <cellStyle name="差_06高新_表八 3 2" xfId="75"/>
    <cellStyle name="差_06高新_表九" xfId="1127"/>
    <cellStyle name="差_06高新_表九 2" xfId="1130"/>
    <cellStyle name="差_06高新_表九 2 2" xfId="1133"/>
    <cellStyle name="差_06高新_表九 3" xfId="1135"/>
    <cellStyle name="差_06高新_表九 3 2" xfId="1136"/>
    <cellStyle name="差_06高新_表七" xfId="1138"/>
    <cellStyle name="差_06高新_表七 2" xfId="1140"/>
    <cellStyle name="差_06高新_表七 2 2" xfId="1142"/>
    <cellStyle name="差_06高新_表七 3" xfId="1143"/>
    <cellStyle name="差_06高新_表七 3 2" xfId="1144"/>
    <cellStyle name="差_06高新_表三" xfId="1145"/>
    <cellStyle name="差_06高新_表三 2" xfId="1146"/>
    <cellStyle name="差_06高新_表三 2 2" xfId="1147"/>
    <cellStyle name="差_06高新_表三 3" xfId="1149"/>
    <cellStyle name="差_06高新_表三 3 2" xfId="1150"/>
    <cellStyle name="差_06高新_表十" xfId="1044"/>
    <cellStyle name="差_06高新_表十 2" xfId="1047"/>
    <cellStyle name="差_06高新_表十 2 2" xfId="1152"/>
    <cellStyle name="差_06高新_表十 3" xfId="1153"/>
    <cellStyle name="差_06高新_表十 3 2" xfId="1154"/>
    <cellStyle name="差_06高新_表五" xfId="1155"/>
    <cellStyle name="差_06高新_表五 2" xfId="1156"/>
    <cellStyle name="差_06高新_表五 2 2" xfId="1157"/>
    <cellStyle name="差_06高新_表五 3" xfId="202"/>
    <cellStyle name="差_06高新_表五 3 2" xfId="1158"/>
    <cellStyle name="差_06高新_附表" xfId="1159"/>
    <cellStyle name="差_06高新_附表 2" xfId="1160"/>
    <cellStyle name="差_06高新_附表 2 2" xfId="1161"/>
    <cellStyle name="差_06高新_附表 3" xfId="1162"/>
    <cellStyle name="差_06高新_附表 3 2" xfId="1163"/>
    <cellStyle name="差_06高新_滦县" xfId="1164"/>
    <cellStyle name="差_06高新_石家庄市汇总表(正确）" xfId="1165"/>
    <cellStyle name="差_06高新_石家庄市汇总表(正确） 2" xfId="1166"/>
    <cellStyle name="差_06高新_石家庄市汇总表(正确） 2 2" xfId="1168"/>
    <cellStyle name="差_06高新_石家庄市汇总表(正确） 3" xfId="1169"/>
    <cellStyle name="差_06高新_石家庄市汇总表(正确） 3 2" xfId="465"/>
    <cellStyle name="差_08晋州" xfId="1170"/>
    <cellStyle name="差_08晋州 2" xfId="1171"/>
    <cellStyle name="差_08晋州 2 2" xfId="1172"/>
    <cellStyle name="差_08晋州 3" xfId="1173"/>
    <cellStyle name="差_08晋州 3 2" xfId="1175"/>
    <cellStyle name="差_08晋州_滦县" xfId="1177"/>
    <cellStyle name="差_2006年财政决算省补附表(全省)" xfId="1178"/>
    <cellStyle name="差_2006年财政决算省补附表(全省) 2" xfId="1179"/>
    <cellStyle name="差_2007年财政供养人员4.22" xfId="1181"/>
    <cellStyle name="差_2007年财政供养人员4.22 2" xfId="1182"/>
    <cellStyle name="差_2013年收入小册子" xfId="1184"/>
    <cellStyle name="差_2013年收入小册子 2" xfId="1185"/>
    <cellStyle name="差_2014年收入小册子" xfId="1187"/>
    <cellStyle name="差_2014年收入小册子 2" xfId="891"/>
    <cellStyle name="差_2015年预算表格（表间公式）" xfId="1188"/>
    <cellStyle name="差_2015年预算表格（表间公式） 2" xfId="366"/>
    <cellStyle name="差_2015年预算表格（表间公式） 2 2" xfId="656"/>
    <cellStyle name="差_2015年预算表格（表间公式） 3" xfId="1189"/>
    <cellStyle name="差_2015年预算表格（表间公式） 3 2" xfId="1190"/>
    <cellStyle name="差_2015年预算表格（表间公式）_滦县" xfId="867"/>
    <cellStyle name="差_2016年县市区收支表1" xfId="1193"/>
    <cellStyle name="差_22灵寿" xfId="609"/>
    <cellStyle name="差_22灵寿 2" xfId="42"/>
    <cellStyle name="差_22灵寿 2 2" xfId="1195"/>
    <cellStyle name="差_22灵寿 3" xfId="1196"/>
    <cellStyle name="差_22灵寿 3 2" xfId="1197"/>
    <cellStyle name="差_22灵寿_表八" xfId="1198"/>
    <cellStyle name="差_22灵寿_表八 2" xfId="1199"/>
    <cellStyle name="差_22灵寿_表八 2 2" xfId="1201"/>
    <cellStyle name="差_22灵寿_表八 3" xfId="173"/>
    <cellStyle name="差_22灵寿_表八 3 2" xfId="1202"/>
    <cellStyle name="差_22灵寿_表九" xfId="1204"/>
    <cellStyle name="差_22灵寿_表九 2" xfId="1206"/>
    <cellStyle name="差_22灵寿_表九 2 2" xfId="1207"/>
    <cellStyle name="差_22灵寿_表九 3" xfId="1208"/>
    <cellStyle name="差_22灵寿_表九 3 2" xfId="1209"/>
    <cellStyle name="差_22灵寿_表七" xfId="409"/>
    <cellStyle name="差_22灵寿_表七 2" xfId="1211"/>
    <cellStyle name="差_22灵寿_表七 2 2" xfId="1213"/>
    <cellStyle name="差_22灵寿_表七 3" xfId="1215"/>
    <cellStyle name="差_22灵寿_表七 3 2" xfId="1216"/>
    <cellStyle name="差_22灵寿_表三" xfId="1218"/>
    <cellStyle name="差_22灵寿_表三 2" xfId="1219"/>
    <cellStyle name="差_22灵寿_表三 2 2" xfId="391"/>
    <cellStyle name="差_22灵寿_表三 3" xfId="1221"/>
    <cellStyle name="差_22灵寿_表三 3 2" xfId="1223"/>
    <cellStyle name="差_22灵寿_表十" xfId="1225"/>
    <cellStyle name="差_22灵寿_表十 2" xfId="1227"/>
    <cellStyle name="差_22灵寿_表十 2 2" xfId="1228"/>
    <cellStyle name="差_22灵寿_表十 3" xfId="1230"/>
    <cellStyle name="差_22灵寿_表十 3 2" xfId="1231"/>
    <cellStyle name="差_22灵寿_表五" xfId="1232"/>
    <cellStyle name="差_22灵寿_表五 2" xfId="1233"/>
    <cellStyle name="差_22灵寿_表五 2 2" xfId="563"/>
    <cellStyle name="差_22灵寿_表五 3" xfId="1234"/>
    <cellStyle name="差_22灵寿_表五 3 2" xfId="164"/>
    <cellStyle name="差_22灵寿_附表" xfId="1235"/>
    <cellStyle name="差_22灵寿_附表 2" xfId="1236"/>
    <cellStyle name="差_22灵寿_附表 2 2" xfId="1237"/>
    <cellStyle name="差_22灵寿_附表 3" xfId="41"/>
    <cellStyle name="差_22灵寿_附表 3 2" xfId="49"/>
    <cellStyle name="差_23行唐" xfId="1238"/>
    <cellStyle name="差_23行唐 2" xfId="1239"/>
    <cellStyle name="差_23行唐 2 2" xfId="1240"/>
    <cellStyle name="差_23行唐 3" xfId="1241"/>
    <cellStyle name="差_23行唐 3 2" xfId="264"/>
    <cellStyle name="差_23行唐_滦县" xfId="1242"/>
    <cellStyle name="差_发老吕2016基本支出测算11.28" xfId="126"/>
    <cellStyle name="差_各市合成" xfId="1243"/>
    <cellStyle name="差_各市合成 2" xfId="1244"/>
    <cellStyle name="差_各市合成 2 2" xfId="1246"/>
    <cellStyle name="差_各市合成 3" xfId="1176"/>
    <cellStyle name="差_各市合成 3 2" xfId="1247"/>
    <cellStyle name="差_汉沽2016年预算表" xfId="1248"/>
    <cellStyle name="差_核定体制基数" xfId="1249"/>
    <cellStyle name="差_核定体制基数 2" xfId="1229"/>
    <cellStyle name="差_衡水市（合格）" xfId="1250"/>
    <cellStyle name="差_衡水市（合格） 2" xfId="1251"/>
    <cellStyle name="差_衡水市（合格） 2 2" xfId="569"/>
    <cellStyle name="差_衡水市（合格） 3" xfId="1252"/>
    <cellStyle name="差_衡水市（合格） 3 2" xfId="169"/>
    <cellStyle name="差_汇报附表" xfId="1253"/>
    <cellStyle name="差_汇报附表 2" xfId="1254"/>
    <cellStyle name="差_滦县" xfId="1255"/>
    <cellStyle name="差_全国各省民生政策标准10.7(lp稿)(1)" xfId="1256"/>
    <cellStyle name="差_石家庄（合格）" xfId="1257"/>
    <cellStyle name="差_石家庄（合格） 2" xfId="1258"/>
    <cellStyle name="差_石家庄（合格） 2 2" xfId="1259"/>
    <cellStyle name="差_石家庄（合格） 3" xfId="1260"/>
    <cellStyle name="差_石家庄（合格） 3 2" xfId="1262"/>
    <cellStyle name="差_唐与石收入同比图表（东升原始图）" xfId="1174"/>
    <cellStyle name="差_唐与石收入同比图表（东升原始图） 2" xfId="1263"/>
    <cellStyle name="差_县区基金" xfId="1264"/>
    <cellStyle name="差_县区平衡" xfId="1266"/>
    <cellStyle name="差_辛集市（合格）" xfId="1268"/>
    <cellStyle name="差_辛集市（合格） 2" xfId="1269"/>
    <cellStyle name="差_辛集市（合格） 2 2" xfId="1270"/>
    <cellStyle name="差_辛集市（合格） 3" xfId="851"/>
    <cellStyle name="差_辛集市（合格） 3 2" xfId="1271"/>
    <cellStyle name="差_新书记汇报材料" xfId="1272"/>
    <cellStyle name="差_新书记汇报材料 2" xfId="1273"/>
    <cellStyle name="常规" xfId="0" builtinId="0"/>
    <cellStyle name="常规 10" xfId="1274"/>
    <cellStyle name="常规 10 2" xfId="1275"/>
    <cellStyle name="常规 10 2 2" xfId="1180"/>
    <cellStyle name="常规 10 4" xfId="1276"/>
    <cellStyle name="常规 10 4 2" xfId="1277"/>
    <cellStyle name="常规 10 4 2 2" xfId="1278"/>
    <cellStyle name="常规 10 4 2 3" xfId="1279"/>
    <cellStyle name="常规 10 4 3" xfId="1280"/>
    <cellStyle name="常规 10 4 3 2" xfId="1281"/>
    <cellStyle name="常规 10 4 4" xfId="1282"/>
    <cellStyle name="常规 10 4 4 2" xfId="1284"/>
    <cellStyle name="常规 10 4 5" xfId="1285"/>
    <cellStyle name="常规 10 4 5 2" xfId="1286"/>
    <cellStyle name="常规 10 4 6" xfId="1287"/>
    <cellStyle name="常规 10_县区基金" xfId="271"/>
    <cellStyle name="常规 11" xfId="1288"/>
    <cellStyle name="常规 11 2" xfId="1289"/>
    <cellStyle name="常规 11 4" xfId="1291"/>
    <cellStyle name="常规 11 4 2" xfId="1293"/>
    <cellStyle name="常规 11 4 2 2" xfId="222"/>
    <cellStyle name="常规 11 4 3" xfId="1294"/>
    <cellStyle name="常规 11 4 3 2" xfId="1295"/>
    <cellStyle name="常规 11 4 4" xfId="249"/>
    <cellStyle name="常规 11 4 4 2" xfId="1296"/>
    <cellStyle name="常规 11 4 5" xfId="1298"/>
    <cellStyle name="常规 11 4 5 2" xfId="1300"/>
    <cellStyle name="常规 11 4 6" xfId="1302"/>
    <cellStyle name="常规 12" xfId="1303"/>
    <cellStyle name="常规 12 2" xfId="1304"/>
    <cellStyle name="常规 12 4" xfId="1306"/>
    <cellStyle name="常规 12 4 2" xfId="1307"/>
    <cellStyle name="常规 12 4 2 2" xfId="1308"/>
    <cellStyle name="常规 12 4 3" xfId="1309"/>
    <cellStyle name="常规 12 4 3 2" xfId="1310"/>
    <cellStyle name="常规 12 4 4" xfId="1311"/>
    <cellStyle name="常规 12 4 4 2" xfId="1312"/>
    <cellStyle name="常规 12 4 5" xfId="925"/>
    <cellStyle name="常规 12 4 5 2" xfId="1313"/>
    <cellStyle name="常规 12 4 6" xfId="1315"/>
    <cellStyle name="常规 13" xfId="1316"/>
    <cellStyle name="常规 13 4" xfId="1317"/>
    <cellStyle name="常规 13 4 2" xfId="1318"/>
    <cellStyle name="常规 13 4 2 2" xfId="1320"/>
    <cellStyle name="常规 13 4 3" xfId="1321"/>
    <cellStyle name="常规 13 4 3 2" xfId="1322"/>
    <cellStyle name="常规 13 4 4" xfId="1323"/>
    <cellStyle name="常规 13 4 4 2" xfId="1325"/>
    <cellStyle name="常规 13 4 5" xfId="939"/>
    <cellStyle name="常规 13 4 5 2" xfId="1326"/>
    <cellStyle name="常规 13 4 6" xfId="1327"/>
    <cellStyle name="常规 14" xfId="1328"/>
    <cellStyle name="常规 14 4" xfId="1329"/>
    <cellStyle name="常规 14 4 2" xfId="1330"/>
    <cellStyle name="常规 14 4 2 2" xfId="1331"/>
    <cellStyle name="常规 14 4 3" xfId="1332"/>
    <cellStyle name="常规 14 4 3 2" xfId="1333"/>
    <cellStyle name="常规 14 4 4" xfId="1334"/>
    <cellStyle name="常规 14 4 4 2" xfId="1335"/>
    <cellStyle name="常规 14 4 5" xfId="961"/>
    <cellStyle name="常规 14 4 5 2" xfId="1336"/>
    <cellStyle name="常规 14 4 6" xfId="1337"/>
    <cellStyle name="常规 15" xfId="735"/>
    <cellStyle name="常规 15 4" xfId="1339"/>
    <cellStyle name="常规 15 4 2" xfId="14"/>
    <cellStyle name="常规 15 4 2 2" xfId="1342"/>
    <cellStyle name="常规 15 4 3" xfId="816"/>
    <cellStyle name="常规 15 4 3 2" xfId="819"/>
    <cellStyle name="常规 15 4 4" xfId="823"/>
    <cellStyle name="常规 15 4 4 2" xfId="828"/>
    <cellStyle name="常规 15 4 5" xfId="980"/>
    <cellStyle name="常规 15 4 5 2" xfId="1346"/>
    <cellStyle name="常规 15 4 6" xfId="1348"/>
    <cellStyle name="常规 16" xfId="741"/>
    <cellStyle name="常规 16 4" xfId="1350"/>
    <cellStyle name="常规 16 4 2" xfId="1352"/>
    <cellStyle name="常规 16 4 2 2" xfId="30"/>
    <cellStyle name="常规 16 4 3" xfId="1354"/>
    <cellStyle name="常规 16 4 3 2" xfId="415"/>
    <cellStyle name="常规 16 4 4" xfId="1356"/>
    <cellStyle name="常规 16 4 4 2" xfId="672"/>
    <cellStyle name="常规 16 4 5" xfId="1358"/>
    <cellStyle name="常规 16 4 5 2" xfId="150"/>
    <cellStyle name="常规 16 4 6" xfId="1360"/>
    <cellStyle name="常规 17" xfId="747"/>
    <cellStyle name="常规 17 4" xfId="1362"/>
    <cellStyle name="常规 17 4 2" xfId="1364"/>
    <cellStyle name="常规 17 4 2 2" xfId="899"/>
    <cellStyle name="常规 17 4 3" xfId="1366"/>
    <cellStyle name="常规 17 4 3 2" xfId="1368"/>
    <cellStyle name="常规 17 4 4" xfId="1370"/>
    <cellStyle name="常规 17 4 4 2" xfId="1372"/>
    <cellStyle name="常规 17 4 5" xfId="1374"/>
    <cellStyle name="常规 17 4 5 2" xfId="1376"/>
    <cellStyle name="常规 17 4 6" xfId="1378"/>
    <cellStyle name="常规 18" xfId="1380"/>
    <cellStyle name="常规 18 4" xfId="794"/>
    <cellStyle name="常规 18 4 2" xfId="1382"/>
    <cellStyle name="常规 18 4 2 2" xfId="64"/>
    <cellStyle name="常规 18 4 3" xfId="1082"/>
    <cellStyle name="常规 18 4 3 2" xfId="1384"/>
    <cellStyle name="常规 18 4 4" xfId="1386"/>
    <cellStyle name="常规 18 4 4 2" xfId="1389"/>
    <cellStyle name="常规 18 4 5" xfId="1391"/>
    <cellStyle name="常规 18 4 5 2" xfId="1393"/>
    <cellStyle name="常规 18 4 6" xfId="1396"/>
    <cellStyle name="常规 19" xfId="1398"/>
    <cellStyle name="常规 19 4" xfId="622"/>
    <cellStyle name="常规 19 4 2" xfId="1400"/>
    <cellStyle name="常规 19 4 2 2" xfId="1403"/>
    <cellStyle name="常规 19 4 3" xfId="1405"/>
    <cellStyle name="常规 19 4 3 2" xfId="1407"/>
    <cellStyle name="常规 19 4 4" xfId="1410"/>
    <cellStyle name="常规 19 4 4 2" xfId="1414"/>
    <cellStyle name="常规 19 4 5" xfId="1417"/>
    <cellStyle name="常规 19 4 5 2" xfId="325"/>
    <cellStyle name="常规 19 4 6" xfId="1413"/>
    <cellStyle name="常规 2" xfId="1341"/>
    <cellStyle name="常规 2 10" xfId="1419"/>
    <cellStyle name="常规 2 11" xfId="1421"/>
    <cellStyle name="常规 2 2" xfId="858"/>
    <cellStyle name="常规 2 2 2" xfId="1422"/>
    <cellStyle name="常规 2 2 2 2" xfId="1423"/>
    <cellStyle name="常规 2 2 2 2 2" xfId="1424"/>
    <cellStyle name="常规 2 2 2 2 8" xfId="1425"/>
    <cellStyle name="常规 2 2 2 2 8 2" xfId="1426"/>
    <cellStyle name="常规 2 2 2 2 8 2 2" xfId="1427"/>
    <cellStyle name="常规 2 2 2 2 8 3" xfId="1428"/>
    <cellStyle name="常规 2 2 2 2 8 3 2" xfId="1429"/>
    <cellStyle name="常规 2 2 2 2 8 4" xfId="1430"/>
    <cellStyle name="常规 2 2 2 2 8 4 2" xfId="1432"/>
    <cellStyle name="常规 2 2 2 2 8 5" xfId="1210"/>
    <cellStyle name="常规 2 2 2 2 8 5 2" xfId="1212"/>
    <cellStyle name="常规 2 2 2 2 8 6" xfId="1214"/>
    <cellStyle name="常规 2 2 2 3" xfId="1433"/>
    <cellStyle name="常规 2 2 2 3 2" xfId="1434"/>
    <cellStyle name="常规 2 2 2 4" xfId="87"/>
    <cellStyle name="常规 2 2 2 4 2" xfId="1436"/>
    <cellStyle name="常规 2 2 2 5" xfId="66"/>
    <cellStyle name="常规 2 2 2 5 2" xfId="1091"/>
    <cellStyle name="常规 2 2 2 6" xfId="95"/>
    <cellStyle name="常规 2 2 2 7" xfId="99"/>
    <cellStyle name="常规 2 2 3" xfId="1437"/>
    <cellStyle name="常规 2 2 3 2" xfId="1183"/>
    <cellStyle name="常规 2 2 3_迁_安" xfId="1126"/>
    <cellStyle name="常规 2 2 4" xfId="1438"/>
    <cellStyle name="常规 2 2 4 2" xfId="1439"/>
    <cellStyle name="常规 2 2_廊坊市（合格）" xfId="1440"/>
    <cellStyle name="常规 2 3" xfId="1441"/>
    <cellStyle name="常规 2 3 2" xfId="1442"/>
    <cellStyle name="常规 2 3 2 2" xfId="1443"/>
    <cellStyle name="常规 2 3 2_迁_安" xfId="1445"/>
    <cellStyle name="常规 2 3 3" xfId="1447"/>
    <cellStyle name="常规 2 3 3 2" xfId="1449"/>
    <cellStyle name="常规 2 3 4" xfId="1451"/>
    <cellStyle name="常规 2 4" xfId="1452"/>
    <cellStyle name="常规 2 4 2" xfId="1453"/>
    <cellStyle name="常规 2 4 2 2" xfId="1454"/>
    <cellStyle name="常规 2 4 2 3" xfId="186"/>
    <cellStyle name="常规 2 4 2 3 2" xfId="1455"/>
    <cellStyle name="常规 2 4 2 4" xfId="1456"/>
    <cellStyle name="常规 2 4 2 4 2" xfId="189"/>
    <cellStyle name="常规 2 4 3" xfId="1457"/>
    <cellStyle name="常规 2 4 3 2" xfId="1458"/>
    <cellStyle name="常规 2 4 4" xfId="1459"/>
    <cellStyle name="常规 2 4 4 2" xfId="1460"/>
    <cellStyle name="常规 2 4 4_迁_安" xfId="1461"/>
    <cellStyle name="常规 2 5" xfId="1462"/>
    <cellStyle name="常规 2 5 2" xfId="1463"/>
    <cellStyle name="常规 2 5_迁_安" xfId="1464"/>
    <cellStyle name="常规 2 6" xfId="1465"/>
    <cellStyle name="常规 2 6 2" xfId="1466"/>
    <cellStyle name="常规 2 6 2 2" xfId="1467"/>
    <cellStyle name="常规 2 6 3" xfId="1468"/>
    <cellStyle name="常规 2 6 3 2" xfId="1469"/>
    <cellStyle name="常规 2 7" xfId="993"/>
    <cellStyle name="常规 2 7 2" xfId="1470"/>
    <cellStyle name="常规 2 7 2 2" xfId="1471"/>
    <cellStyle name="常规 2 7 3" xfId="1472"/>
    <cellStyle name="常规 2 7 3 2" xfId="1473"/>
    <cellStyle name="常规 2 8" xfId="1476"/>
    <cellStyle name="常规 2 8 2" xfId="1478"/>
    <cellStyle name="常规 2 9" xfId="407"/>
    <cellStyle name="常规 2_（20151113）2015年区本级调整附表1-3、5-6" xfId="1479"/>
    <cellStyle name="常规 20" xfId="734"/>
    <cellStyle name="常规 20 4" xfId="1338"/>
    <cellStyle name="常规 20 4 2" xfId="13"/>
    <cellStyle name="常规 20 4 2 2" xfId="1340"/>
    <cellStyle name="常规 20 4 3" xfId="815"/>
    <cellStyle name="常规 20 4 3 2" xfId="818"/>
    <cellStyle name="常规 20 4 4" xfId="822"/>
    <cellStyle name="常规 20 4 4 2" xfId="827"/>
    <cellStyle name="常规 20 4 5" xfId="979"/>
    <cellStyle name="常规 20 4 5 2" xfId="1345"/>
    <cellStyle name="常规 20 4 6" xfId="1347"/>
    <cellStyle name="常规 21" xfId="740"/>
    <cellStyle name="常规 21 2" xfId="744"/>
    <cellStyle name="常规 21 4" xfId="1349"/>
    <cellStyle name="常规 21 4 2" xfId="1351"/>
    <cellStyle name="常规 21 4 2 2" xfId="29"/>
    <cellStyle name="常规 21 4 3" xfId="1353"/>
    <cellStyle name="常规 21 4 3 2" xfId="414"/>
    <cellStyle name="常规 21 4 4" xfId="1355"/>
    <cellStyle name="常规 21 4 4 2" xfId="671"/>
    <cellStyle name="常规 21 4 5" xfId="1357"/>
    <cellStyle name="常规 21 4 5 2" xfId="149"/>
    <cellStyle name="常规 21 4 6" xfId="1359"/>
    <cellStyle name="常规 21_1平衡" xfId="1480"/>
    <cellStyle name="常规 22" xfId="746"/>
    <cellStyle name="常规 22 4" xfId="1361"/>
    <cellStyle name="常规 22 4 2" xfId="1363"/>
    <cellStyle name="常规 22 4 2 2" xfId="898"/>
    <cellStyle name="常规 22 4 3" xfId="1365"/>
    <cellStyle name="常规 22 4 3 2" xfId="1367"/>
    <cellStyle name="常规 22 4 4" xfId="1369"/>
    <cellStyle name="常规 22 4 4 2" xfId="1371"/>
    <cellStyle name="常规 22 4 5" xfId="1373"/>
    <cellStyle name="常规 22 4 5 2" xfId="1375"/>
    <cellStyle name="常规 22 4 6" xfId="1377"/>
    <cellStyle name="常规 23" xfId="1379"/>
    <cellStyle name="常规 23 4" xfId="793"/>
    <cellStyle name="常规 23 4 2" xfId="1381"/>
    <cellStyle name="常规 23 4 2 2" xfId="63"/>
    <cellStyle name="常规 23 4 3" xfId="1081"/>
    <cellStyle name="常规 23 4 3 2" xfId="1383"/>
    <cellStyle name="常规 23 4 4" xfId="1385"/>
    <cellStyle name="常规 23 4 4 2" xfId="1388"/>
    <cellStyle name="常规 23 4 5" xfId="1390"/>
    <cellStyle name="常规 23 4 5 2" xfId="1392"/>
    <cellStyle name="常规 23 4 6" xfId="1395"/>
    <cellStyle name="常规 24" xfId="1397"/>
    <cellStyle name="常规 24 2" xfId="1055"/>
    <cellStyle name="常规 24 4" xfId="621"/>
    <cellStyle name="常规 24 4 2" xfId="1399"/>
    <cellStyle name="常规 24 4 2 2" xfId="1402"/>
    <cellStyle name="常规 24 4 3" xfId="1404"/>
    <cellStyle name="常规 24 4 3 2" xfId="1406"/>
    <cellStyle name="常规 24 4 4" xfId="1409"/>
    <cellStyle name="常规 24 4 4 2" xfId="1412"/>
    <cellStyle name="常规 24 4 5" xfId="1416"/>
    <cellStyle name="常规 24 4 5 2" xfId="324"/>
    <cellStyle name="常规 24 4 6" xfId="1411"/>
    <cellStyle name="常规 25 4" xfId="318"/>
    <cellStyle name="常规 25 4 2" xfId="1016"/>
    <cellStyle name="常规 25 4 2 2" xfId="1019"/>
    <cellStyle name="常规 25 4 3" xfId="1026"/>
    <cellStyle name="常规 25 4 3 2" xfId="1481"/>
    <cellStyle name="常规 25 4 4" xfId="1028"/>
    <cellStyle name="常规 25 4 4 2" xfId="1030"/>
    <cellStyle name="常规 25 4 5" xfId="1032"/>
    <cellStyle name="常规 25 4 5 2" xfId="1034"/>
    <cellStyle name="常规 25 4 6" xfId="46"/>
    <cellStyle name="常规 25_2014年提前下达中央补助地方美术馆公共图书馆文化馆(站)免费开放经费安排情况表(分市下发）_附件：提前下达2015年省级补助基层美术馆公共图书馆文化馆(站)免费开放保障资金安排情况表(分市下发" xfId="1482"/>
    <cellStyle name="常规 26 4" xfId="115"/>
    <cellStyle name="常规 26 4 2" xfId="472"/>
    <cellStyle name="常规 26 4 2 2" xfId="450"/>
    <cellStyle name="常规 26 4 3" xfId="477"/>
    <cellStyle name="常规 26 4 3 2" xfId="480"/>
    <cellStyle name="常规 26 4 4" xfId="421"/>
    <cellStyle name="常规 26 4 4 2" xfId="484"/>
    <cellStyle name="常规 26 4 5" xfId="426"/>
    <cellStyle name="常规 26 4 5 2" xfId="1483"/>
    <cellStyle name="常规 26 4 6" xfId="434"/>
    <cellStyle name="常规 27" xfId="578"/>
    <cellStyle name="常规 27 2" xfId="588"/>
    <cellStyle name="常规 27 2 2" xfId="1485"/>
    <cellStyle name="常规 27 3" xfId="1487"/>
    <cellStyle name="常规 27 3 2" xfId="1489"/>
    <cellStyle name="常规 27 4" xfId="1491"/>
    <cellStyle name="常规 27 4 2" xfId="1493"/>
    <cellStyle name="常规 27 5" xfId="1495"/>
    <cellStyle name="常规 27 5 2" xfId="1497"/>
    <cellStyle name="常规 27 6" xfId="1499"/>
    <cellStyle name="常规 28" xfId="591"/>
    <cellStyle name="常规 28 2" xfId="866"/>
    <cellStyle name="常规 28 2 2" xfId="1502"/>
    <cellStyle name="常规 28 3" xfId="1504"/>
    <cellStyle name="常规 28 3 2" xfId="1506"/>
    <cellStyle name="常规 28 4" xfId="1508"/>
    <cellStyle name="常规 28 4 2" xfId="1510"/>
    <cellStyle name="常规 28 5" xfId="1512"/>
    <cellStyle name="常规 28 5 2" xfId="1514"/>
    <cellStyle name="常规 28 6" xfId="1516"/>
    <cellStyle name="常规 29" xfId="1518"/>
    <cellStyle name="常规 29 2" xfId="1520"/>
    <cellStyle name="常规 29 2 2" xfId="1522"/>
    <cellStyle name="常规 29 3" xfId="1524"/>
    <cellStyle name="常规 29 3 2" xfId="1526"/>
    <cellStyle name="常规 29 4" xfId="35"/>
    <cellStyle name="常规 29 4 2" xfId="1528"/>
    <cellStyle name="常规 29 5" xfId="1530"/>
    <cellStyle name="常规 29 5 2" xfId="20"/>
    <cellStyle name="常规 29 6" xfId="1532"/>
    <cellStyle name="常规 3" xfId="1533"/>
    <cellStyle name="常规 3 2" xfId="1534"/>
    <cellStyle name="常规 3 2 2" xfId="1535"/>
    <cellStyle name="常规 3 2 2 2" xfId="1536"/>
    <cellStyle name="常规 3 2 2 3" xfId="1537"/>
    <cellStyle name="常规 3 2 2_迁_安" xfId="951"/>
    <cellStyle name="常规 3 2 3" xfId="1538"/>
    <cellStyle name="常规 3 2 3 2" xfId="1186"/>
    <cellStyle name="常规 3 2 4" xfId="1539"/>
    <cellStyle name="常规 3 2 5" xfId="238"/>
    <cellStyle name="常规 3 2 8" xfId="284"/>
    <cellStyle name="常规 3 2 8 2" xfId="1540"/>
    <cellStyle name="常规 3 2 8 2 2" xfId="1217"/>
    <cellStyle name="常规 3 2 8 3" xfId="1541"/>
    <cellStyle name="常规 3 2 8 3 2" xfId="1542"/>
    <cellStyle name="常规 3 2 8 4" xfId="305"/>
    <cellStyle name="常规 3 2 8 4 2" xfId="1543"/>
    <cellStyle name="常规 3 2 8 5" xfId="1544"/>
    <cellStyle name="常规 3 2 8 5 2" xfId="1545"/>
    <cellStyle name="常规 3 3" xfId="1547"/>
    <cellStyle name="常规 3 3 2" xfId="1549"/>
    <cellStyle name="常规 3 3 2 2" xfId="1551"/>
    <cellStyle name="常规 3 3 2_迁_安" xfId="1552"/>
    <cellStyle name="常规 3 3 3" xfId="1129"/>
    <cellStyle name="常规 3 3 3 2" xfId="1132"/>
    <cellStyle name="常规 3 3 4" xfId="1134"/>
    <cellStyle name="常规 3 3 5" xfId="293"/>
    <cellStyle name="常规 3 3 6" xfId="320"/>
    <cellStyle name="常规 3 4" xfId="879"/>
    <cellStyle name="常规 3 4 2" xfId="1553"/>
    <cellStyle name="常规 3 5" xfId="1554"/>
    <cellStyle name="常规 3 5 2" xfId="1555"/>
    <cellStyle name="常规 3 5_迁_安" xfId="398"/>
    <cellStyle name="常规 3 6" xfId="855"/>
    <cellStyle name="常规 3 7" xfId="996"/>
    <cellStyle name="常规 3 8" xfId="1557"/>
    <cellStyle name="常规 3_修改后  2013二季度口袋书" xfId="1558"/>
    <cellStyle name="常规 30" xfId="158"/>
    <cellStyle name="常规 30 2" xfId="1559"/>
    <cellStyle name="常规 30 2 2" xfId="1560"/>
    <cellStyle name="常规 30 3" xfId="1562"/>
    <cellStyle name="常规 30 3 2" xfId="1564"/>
    <cellStyle name="常规 30 4" xfId="317"/>
    <cellStyle name="常规 30 4 2" xfId="1015"/>
    <cellStyle name="常规 30 5" xfId="1566"/>
    <cellStyle name="常规 30 5 2" xfId="1568"/>
    <cellStyle name="常规 30 6" xfId="896"/>
    <cellStyle name="常规 31" xfId="57"/>
    <cellStyle name="常规 31 2" xfId="16"/>
    <cellStyle name="常规 31 2 2" xfId="146"/>
    <cellStyle name="常规 31 3" xfId="106"/>
    <cellStyle name="常规 31 3 2" xfId="59"/>
    <cellStyle name="常规 31 4" xfId="114"/>
    <cellStyle name="常规 31 4 2" xfId="471"/>
    <cellStyle name="常规 31 5" xfId="123"/>
    <cellStyle name="常规 31 5 2" xfId="490"/>
    <cellStyle name="常规 31 6" xfId="901"/>
    <cellStyle name="常规 32" xfId="577"/>
    <cellStyle name="常规 32 2" xfId="587"/>
    <cellStyle name="常规 32 2 2" xfId="1484"/>
    <cellStyle name="常规 32 3" xfId="1486"/>
    <cellStyle name="常规 32 3 2" xfId="1488"/>
    <cellStyle name="常规 32 4" xfId="1490"/>
    <cellStyle name="常规 32 4 2" xfId="1492"/>
    <cellStyle name="常规 32 5" xfId="1494"/>
    <cellStyle name="常规 32 5 2" xfId="1496"/>
    <cellStyle name="常规 32 6" xfId="1498"/>
    <cellStyle name="常规 33" xfId="590"/>
    <cellStyle name="常规 33 2" xfId="865"/>
    <cellStyle name="常规 33 2 2" xfId="1501"/>
    <cellStyle name="常规 33 3" xfId="1503"/>
    <cellStyle name="常规 33 3 2" xfId="1505"/>
    <cellStyle name="常规 33 4" xfId="1507"/>
    <cellStyle name="常规 33 4 2" xfId="1509"/>
    <cellStyle name="常规 33 5" xfId="1511"/>
    <cellStyle name="常规 33 5 2" xfId="1513"/>
    <cellStyle name="常规 33 6" xfId="1515"/>
    <cellStyle name="常规 34" xfId="1517"/>
    <cellStyle name="常规 34 2" xfId="1519"/>
    <cellStyle name="常规 34 2 2" xfId="1521"/>
    <cellStyle name="常规 34 3" xfId="1523"/>
    <cellStyle name="常规 34 3 2" xfId="1525"/>
    <cellStyle name="常规 34 4" xfId="34"/>
    <cellStyle name="常规 34 4 2" xfId="1527"/>
    <cellStyle name="常规 34 5" xfId="1529"/>
    <cellStyle name="常规 34 5 2" xfId="19"/>
    <cellStyle name="常规 34 6" xfId="1531"/>
    <cellStyle name="常规 35" xfId="207"/>
    <cellStyle name="常规 35 2" xfId="1569"/>
    <cellStyle name="常规 35 2 2" xfId="1570"/>
    <cellStyle name="常规 35 3" xfId="1571"/>
    <cellStyle name="常规 35 3 2" xfId="1572"/>
    <cellStyle name="常规 35 4" xfId="334"/>
    <cellStyle name="常规 35 4 2" xfId="1573"/>
    <cellStyle name="常规 35 5" xfId="1574"/>
    <cellStyle name="常规 35 5 2" xfId="1575"/>
    <cellStyle name="常规 35 6" xfId="1576"/>
    <cellStyle name="常规 36" xfId="210"/>
    <cellStyle name="常规 36 2" xfId="212"/>
    <cellStyle name="常规 36 2 2" xfId="1577"/>
    <cellStyle name="常规 36 3" xfId="1578"/>
    <cellStyle name="常规 36 3 2" xfId="1579"/>
    <cellStyle name="常规 36 4" xfId="1580"/>
    <cellStyle name="常规 36 4 2" xfId="1582"/>
    <cellStyle name="常规 36 5" xfId="1583"/>
    <cellStyle name="常规 36 5 2" xfId="1584"/>
    <cellStyle name="常规 36 6" xfId="1585"/>
    <cellStyle name="常规 37" xfId="214"/>
    <cellStyle name="常规 37 2" xfId="216"/>
    <cellStyle name="常规 37 2 2" xfId="1586"/>
    <cellStyle name="常规 37 3" xfId="522"/>
    <cellStyle name="常规 37 3 2" xfId="1587"/>
    <cellStyle name="常规 37 4" xfId="1588"/>
    <cellStyle name="常规 37 4 2" xfId="1589"/>
    <cellStyle name="常规 37 5" xfId="860"/>
    <cellStyle name="常规 37 5 2" xfId="1590"/>
    <cellStyle name="常规 37 6" xfId="1591"/>
    <cellStyle name="常规 39" xfId="7"/>
    <cellStyle name="常规 4" xfId="1592"/>
    <cellStyle name="常规 4 10" xfId="1593"/>
    <cellStyle name="常规 4 2" xfId="1594"/>
    <cellStyle name="常规 4 2 2" xfId="1596"/>
    <cellStyle name="常规 4 2 2 2" xfId="1598"/>
    <cellStyle name="常规 4 2 2_迁_安" xfId="1600"/>
    <cellStyle name="常规 4 2 3" xfId="1602"/>
    <cellStyle name="常规 4 2 3 2" xfId="1605"/>
    <cellStyle name="常规 4 2 4" xfId="1607"/>
    <cellStyle name="常规 4 2 5" xfId="1609"/>
    <cellStyle name="常规 4 2 6" xfId="1611"/>
    <cellStyle name="常规 4 3" xfId="1612"/>
    <cellStyle name="常规 4 3 2" xfId="1614"/>
    <cellStyle name="常规 4 3 2 2" xfId="1616"/>
    <cellStyle name="常规 4 3 2_迁_安" xfId="1618"/>
    <cellStyle name="常规 4 3 3" xfId="1620"/>
    <cellStyle name="常规 4 3 3 2" xfId="1622"/>
    <cellStyle name="常规 4 3 4" xfId="1624"/>
    <cellStyle name="常规 4 4" xfId="1595"/>
    <cellStyle name="常规 4 4 2" xfId="1597"/>
    <cellStyle name="常规 4 4_迁_安" xfId="1599"/>
    <cellStyle name="常规 4 5" xfId="1601"/>
    <cellStyle name="常规 4 5 2" xfId="1604"/>
    <cellStyle name="常规 4 5_迁_安" xfId="1626"/>
    <cellStyle name="常规 4 6" xfId="1606"/>
    <cellStyle name="常规 4 7" xfId="1608"/>
    <cellStyle name="常规 4 8" xfId="1610"/>
    <cellStyle name="常规 4 9" xfId="1627"/>
    <cellStyle name="常规 4_05矿区" xfId="1628"/>
    <cellStyle name="常规 40" xfId="206"/>
    <cellStyle name="常规 41" xfId="209"/>
    <cellStyle name="常规 43" xfId="219"/>
    <cellStyle name="常规 44" xfId="6"/>
    <cellStyle name="常规 45" xfId="1629"/>
    <cellStyle name="常规 46" xfId="1630"/>
    <cellStyle name="常规 47" xfId="1631"/>
    <cellStyle name="常规 5" xfId="1632"/>
    <cellStyle name="常规 5 2" xfId="1633"/>
    <cellStyle name="常规 5 2 2" xfId="1634"/>
    <cellStyle name="常规 5 2 2 2" xfId="1635"/>
    <cellStyle name="常规 5 2 2 2 2" xfId="1636"/>
    <cellStyle name="常规 5 2 2 2_迁_安" xfId="837"/>
    <cellStyle name="常规 5 2 2 3" xfId="1637"/>
    <cellStyle name="常规 5 2 2 3 2" xfId="1638"/>
    <cellStyle name="常规 5 2 2 4" xfId="1639"/>
    <cellStyle name="常规 5 2 2 4 2" xfId="1640"/>
    <cellStyle name="常规 5 2 2 5" xfId="1006"/>
    <cellStyle name="常规 5 2 2 5 2" xfId="1641"/>
    <cellStyle name="常规 5 2 2 6" xfId="1642"/>
    <cellStyle name="常规 5 2 2 7" xfId="936"/>
    <cellStyle name="常规 5 2 2 7 2" xfId="1561"/>
    <cellStyle name="常规 5 2 2 7 2 2" xfId="1563"/>
    <cellStyle name="常规 5 2 2 7 3" xfId="316"/>
    <cellStyle name="常规 5 2 2 7 3 2" xfId="1014"/>
    <cellStyle name="常规 5 2 2 7 4" xfId="1565"/>
    <cellStyle name="常规 5 2 2 7 4 2" xfId="1567"/>
    <cellStyle name="常规 5 2 2 7 5" xfId="895"/>
    <cellStyle name="常规 5 2 2 7 5 2" xfId="1643"/>
    <cellStyle name="常规 5 2 2 7 6" xfId="1644"/>
    <cellStyle name="常规 5 2 2_迁_安" xfId="792"/>
    <cellStyle name="常规 5 2 3" xfId="1645"/>
    <cellStyle name="常规 5 2 3 2" xfId="1646"/>
    <cellStyle name="常规 5 2 3_迁_安" xfId="1647"/>
    <cellStyle name="常规 5 2 4" xfId="1648"/>
    <cellStyle name="常规 5 2 5" xfId="1649"/>
    <cellStyle name="常规 5 3" xfId="1650"/>
    <cellStyle name="常规 5 3 2" xfId="1651"/>
    <cellStyle name="常规 5 3_迁_安" xfId="1652"/>
    <cellStyle name="常规 5 4" xfId="1613"/>
    <cellStyle name="常规 5 4 2" xfId="1615"/>
    <cellStyle name="常规 5 4_迁_安" xfId="1617"/>
    <cellStyle name="常规 5 5" xfId="1619"/>
    <cellStyle name="常规 5 5 2" xfId="1621"/>
    <cellStyle name="常规 5 5_迁_安" xfId="1653"/>
    <cellStyle name="常规 5 6" xfId="1623"/>
    <cellStyle name="常规 5 7" xfId="1654"/>
    <cellStyle name="常规 5 8" xfId="1655"/>
    <cellStyle name="常规 5_2016年县市区收支表1" xfId="1656"/>
    <cellStyle name="常规 6" xfId="1657"/>
    <cellStyle name="常规 6 2" xfId="1658"/>
    <cellStyle name="常规 6 2 2" xfId="1659"/>
    <cellStyle name="常规 6 2 2 7" xfId="1660"/>
    <cellStyle name="常规 6 2 2 7 2" xfId="1661"/>
    <cellStyle name="常规 6 2 2 7 2 2" xfId="1662"/>
    <cellStyle name="常规 6 2 2 7 3" xfId="1663"/>
    <cellStyle name="常规 6 2 2 7 3 2" xfId="1664"/>
    <cellStyle name="常规 6 2 2 7 4" xfId="1665"/>
    <cellStyle name="常规 6 2 2 7 4 2" xfId="1666"/>
    <cellStyle name="常规 6 2 2 7 5" xfId="1667"/>
    <cellStyle name="常规 6 2 2 7 5 2" xfId="1669"/>
    <cellStyle name="常规 6 2 2 7 6" xfId="1670"/>
    <cellStyle name="常规 6 3" xfId="1671"/>
    <cellStyle name="常规 6 3 2" xfId="1672"/>
    <cellStyle name="常规 63" xfId="1673"/>
    <cellStyle name="常规 63 2" xfId="1674"/>
    <cellStyle name="常规 63 2 2" xfId="1675"/>
    <cellStyle name="常规 63 3" xfId="1676"/>
    <cellStyle name="常规 63 3 2" xfId="1677"/>
    <cellStyle name="常规 63 4" xfId="1678"/>
    <cellStyle name="常规 63 4 2" xfId="1679"/>
    <cellStyle name="常规 63 5" xfId="1680"/>
    <cellStyle name="常规 63 5 2" xfId="1681"/>
    <cellStyle name="常规 63 6" xfId="1682"/>
    <cellStyle name="常规 64" xfId="1683"/>
    <cellStyle name="常规 64 2" xfId="1684"/>
    <cellStyle name="常规 64 2 2" xfId="1685"/>
    <cellStyle name="常规 64 3" xfId="1686"/>
    <cellStyle name="常规 64 3 2" xfId="1687"/>
    <cellStyle name="常规 64 4" xfId="1688"/>
    <cellStyle name="常规 64 4 2" xfId="1689"/>
    <cellStyle name="常规 64 5" xfId="1690"/>
    <cellStyle name="常规 64 5 2" xfId="1691"/>
    <cellStyle name="常规 65 2" xfId="177"/>
    <cellStyle name="常规 67" xfId="1693"/>
    <cellStyle name="常规 67 2" xfId="288"/>
    <cellStyle name="常规 67 2 2" xfId="291"/>
    <cellStyle name="常规 67 2 2 2" xfId="1694"/>
    <cellStyle name="常规 67 2 3" xfId="688"/>
    <cellStyle name="常规 67 2 4" xfId="1695"/>
    <cellStyle name="常规 67 3" xfId="1319"/>
    <cellStyle name="常规 67 3 2" xfId="1107"/>
    <cellStyle name="常规 67 4" xfId="1696"/>
    <cellStyle name="常规 67 5" xfId="1697"/>
    <cellStyle name="常规 69" xfId="1698"/>
    <cellStyle name="常规 69 2" xfId="387"/>
    <cellStyle name="常规 69 2 2" xfId="389"/>
    <cellStyle name="常规 69 2 3" xfId="1699"/>
    <cellStyle name="常规 69 3" xfId="1324"/>
    <cellStyle name="常规 69 3 2" xfId="1700"/>
    <cellStyle name="常规 69 4" xfId="1701"/>
    <cellStyle name="常规 69 4 2" xfId="1702"/>
    <cellStyle name="常规 69 5" xfId="1703"/>
    <cellStyle name="常规 69 5 2" xfId="1265"/>
    <cellStyle name="常规 69 6" xfId="1704"/>
    <cellStyle name="常规 7" xfId="1705"/>
    <cellStyle name="常规 7 2" xfId="1706"/>
    <cellStyle name="常规 7 2 2" xfId="1707"/>
    <cellStyle name="常规 7 2 8" xfId="1709"/>
    <cellStyle name="常规 7 2 8 2" xfId="1192"/>
    <cellStyle name="常规 7 2 8 2 2" xfId="1711"/>
    <cellStyle name="常规 7 2 8 3" xfId="1712"/>
    <cellStyle name="常规 7 2 8 3 2" xfId="1148"/>
    <cellStyle name="常规 7 2 8 4" xfId="1713"/>
    <cellStyle name="常规 7 2 8 4 2" xfId="1715"/>
    <cellStyle name="常规 7 2 8 5" xfId="1716"/>
    <cellStyle name="常规 7 2 8 5 2" xfId="1717"/>
    <cellStyle name="常规 7 2 8 6" xfId="1718"/>
    <cellStyle name="常规 7 3" xfId="1719"/>
    <cellStyle name="常规 7 3 2" xfId="1720"/>
    <cellStyle name="常规 7 4" xfId="1603"/>
    <cellStyle name="常规 7 4 2" xfId="1721"/>
    <cellStyle name="常规 7 5" xfId="1722"/>
    <cellStyle name="常规 7 5 2" xfId="1723"/>
    <cellStyle name="常规 7 6" xfId="641"/>
    <cellStyle name="常规 70" xfId="1724"/>
    <cellStyle name="常规 70 2" xfId="176"/>
    <cellStyle name="常规 70 2 2" xfId="179"/>
    <cellStyle name="常规 70 3" xfId="1725"/>
    <cellStyle name="常规 70 3 2" xfId="1726"/>
    <cellStyle name="常规 70 4" xfId="1727"/>
    <cellStyle name="常规 70 4 2" xfId="1728"/>
    <cellStyle name="常规 70 5" xfId="1729"/>
    <cellStyle name="常规 70 5 2" xfId="1730"/>
    <cellStyle name="常规 70 6" xfId="1731"/>
    <cellStyle name="常规 71" xfId="1733"/>
    <cellStyle name="常规 71 2" xfId="232"/>
    <cellStyle name="常规 71 2 2" xfId="236"/>
    <cellStyle name="常规 71 3" xfId="1735"/>
    <cellStyle name="常规 71 3 2" xfId="1737"/>
    <cellStyle name="常规 71 4" xfId="1738"/>
    <cellStyle name="常规 71 4 2" xfId="1739"/>
    <cellStyle name="常规 71 5" xfId="1740"/>
    <cellStyle name="常规 71 5 2" xfId="1741"/>
    <cellStyle name="常规 71 6" xfId="1742"/>
    <cellStyle name="常规 8" xfId="1743"/>
    <cellStyle name="常规 8 2" xfId="1744"/>
    <cellStyle name="常规 8 2 2" xfId="1745"/>
    <cellStyle name="常规 8 2 3" xfId="1096"/>
    <cellStyle name="常规 8 2 6" xfId="1746"/>
    <cellStyle name="常规 8 2 6 2" xfId="1747"/>
    <cellStyle name="常规 8 2 6 2 2" xfId="1748"/>
    <cellStyle name="常规 8 2 6 3" xfId="1749"/>
    <cellStyle name="常规 8 2 6 3 2" xfId="1267"/>
    <cellStyle name="常规 8 2 6 4" xfId="1750"/>
    <cellStyle name="常规 8 2 6 4 2" xfId="1751"/>
    <cellStyle name="常规 8 2 6 5" xfId="1752"/>
    <cellStyle name="常规 8 2 6 5 2" xfId="1444"/>
    <cellStyle name="常规 8 2 6 6" xfId="1753"/>
    <cellStyle name="常规 8 3" xfId="1754"/>
    <cellStyle name="常规 8 4" xfId="1755"/>
    <cellStyle name="常规 8 5" xfId="1756"/>
    <cellStyle name="常规 8 8" xfId="881"/>
    <cellStyle name="常规 8_县区基金" xfId="1757"/>
    <cellStyle name="常规 9" xfId="1758"/>
    <cellStyle name="常规 9 2" xfId="525"/>
    <cellStyle name="常规 9 3" xfId="533"/>
    <cellStyle name="常规 9 4" xfId="537"/>
    <cellStyle name="常规 9 4 2" xfId="1759"/>
    <cellStyle name="常规 9 4 2 2" xfId="1760"/>
    <cellStyle name="常规 9 4 3" xfId="1761"/>
    <cellStyle name="常规 9 4 3 2" xfId="1762"/>
    <cellStyle name="常规 9 4 4" xfId="1763"/>
    <cellStyle name="常规 9 4 4 2" xfId="1764"/>
    <cellStyle name="常规 9 4 5" xfId="1765"/>
    <cellStyle name="常规 9 4 5 2" xfId="1766"/>
    <cellStyle name="常规 9 4 6" xfId="1767"/>
    <cellStyle name="常规 9 5" xfId="539"/>
    <cellStyle name="常规_2013.1.人代会报告附表" xfId="2207"/>
    <cellStyle name="常规_表内审核" xfId="1141"/>
    <cellStyle name="常规_功能分类1212zhangl" xfId="1768"/>
    <cellStyle name="常规_人代会报告附表（定）曹铂0103" xfId="2208"/>
    <cellStyle name="超级链接" xfId="1769"/>
    <cellStyle name="超级链接 2" xfId="1770"/>
    <cellStyle name="归盒啦_95" xfId="1772"/>
    <cellStyle name="好 2" xfId="1773"/>
    <cellStyle name="好 2 2" xfId="1774"/>
    <cellStyle name="好 2 2 2" xfId="1775"/>
    <cellStyle name="好 2 2_迁_安" xfId="1778"/>
    <cellStyle name="好 2 3" xfId="470"/>
    <cellStyle name="好 2 3 2" xfId="449"/>
    <cellStyle name="好 2 4" xfId="476"/>
    <cellStyle name="好 2 5" xfId="420"/>
    <cellStyle name="好 2 6" xfId="425"/>
    <cellStyle name="好 2_滦县" xfId="1779"/>
    <cellStyle name="好 3" xfId="1781"/>
    <cellStyle name="好 3 2" xfId="1783"/>
    <cellStyle name="好 3 2 2" xfId="1785"/>
    <cellStyle name="好 3 3" xfId="489"/>
    <cellStyle name="好 3 3 2" xfId="636"/>
    <cellStyle name="好 4" xfId="1786"/>
    <cellStyle name="好 5" xfId="942"/>
    <cellStyle name="好 5 2" xfId="944"/>
    <cellStyle name="好 6" xfId="946"/>
    <cellStyle name="好 6 2" xfId="948"/>
    <cellStyle name="好_01长安" xfId="1787"/>
    <cellStyle name="好_01长安 2" xfId="1788"/>
    <cellStyle name="好_01长安 2 2" xfId="1789"/>
    <cellStyle name="好_01长安 3" xfId="1790"/>
    <cellStyle name="好_01长安 3 2" xfId="1791"/>
    <cellStyle name="好_01长安_表八" xfId="1792"/>
    <cellStyle name="好_01长安_表八 2" xfId="1793"/>
    <cellStyle name="好_01长安_表八 2 2" xfId="627"/>
    <cellStyle name="好_01长安_表八 3" xfId="1794"/>
    <cellStyle name="好_01长安_表八 3 2" xfId="1795"/>
    <cellStyle name="好_01长安_表九" xfId="1796"/>
    <cellStyle name="好_01长安_表九 2" xfId="1797"/>
    <cellStyle name="好_01长安_表九 2 2" xfId="1799"/>
    <cellStyle name="好_01长安_表九 3" xfId="145"/>
    <cellStyle name="好_01长安_表九 3 2" xfId="153"/>
    <cellStyle name="好_01长安_表七" xfId="198"/>
    <cellStyle name="好_01长安_表七 2" xfId="1800"/>
    <cellStyle name="好_01长安_表七 2 2" xfId="1801"/>
    <cellStyle name="好_01长安_表七 3" xfId="1802"/>
    <cellStyle name="好_01长安_表七 3 2" xfId="1803"/>
    <cellStyle name="好_01长安_表三" xfId="1804"/>
    <cellStyle name="好_01长安_表三 2" xfId="1297"/>
    <cellStyle name="好_01长安_表三 2 2" xfId="1299"/>
    <cellStyle name="好_01长安_表三 3" xfId="1301"/>
    <cellStyle name="好_01长安_表三 3 2" xfId="312"/>
    <cellStyle name="好_01长安_表十" xfId="1805"/>
    <cellStyle name="好_01长安_表十 2" xfId="1806"/>
    <cellStyle name="好_01长安_表十 2 2" xfId="1807"/>
    <cellStyle name="好_01长安_表十 3" xfId="884"/>
    <cellStyle name="好_01长安_表十 3 2" xfId="886"/>
    <cellStyle name="好_01长安_表五" xfId="1808"/>
    <cellStyle name="好_01长安_表五 2" xfId="1809"/>
    <cellStyle name="好_01长安_表五 2 2" xfId="1810"/>
    <cellStyle name="好_01长安_表五 3" xfId="1811"/>
    <cellStyle name="好_01长安_表五 3 2" xfId="1812"/>
    <cellStyle name="好_01长安_附表" xfId="1813"/>
    <cellStyle name="好_01长安_附表 2" xfId="1814"/>
    <cellStyle name="好_01长安_附表 2 2" xfId="1815"/>
    <cellStyle name="好_01长安_附表 3" xfId="431"/>
    <cellStyle name="好_01长安_附表 3 2" xfId="1816"/>
    <cellStyle name="好_01长安_滦县" xfId="1817"/>
    <cellStyle name="好_01长安_石家庄市汇总表(正确）" xfId="1818"/>
    <cellStyle name="好_01长安_石家庄市汇总表(正确） 2" xfId="1820"/>
    <cellStyle name="好_01长安_石家庄市汇总表(正确） 2 2" xfId="1821"/>
    <cellStyle name="好_01长安_石家庄市汇总表(正确） 3" xfId="1822"/>
    <cellStyle name="好_01长安_石家庄市汇总表(正确） 3 2" xfId="234"/>
    <cellStyle name="好_02桥西" xfId="1823"/>
    <cellStyle name="好_02桥西 2" xfId="1446"/>
    <cellStyle name="好_02桥西 2 2" xfId="1448"/>
    <cellStyle name="好_02桥西 3" xfId="1450"/>
    <cellStyle name="好_02桥西 3 2" xfId="1824"/>
    <cellStyle name="好_02桥西_表八" xfId="1825"/>
    <cellStyle name="好_02桥西_表八 2" xfId="821"/>
    <cellStyle name="好_02桥西_表八 2 2" xfId="826"/>
    <cellStyle name="好_02桥西_表八 3" xfId="978"/>
    <cellStyle name="好_02桥西_表八 3 2" xfId="1344"/>
    <cellStyle name="好_02桥西_表九" xfId="1826"/>
    <cellStyle name="好_02桥西_表九 2" xfId="783"/>
    <cellStyle name="好_02桥西_表九 2 2" xfId="785"/>
    <cellStyle name="好_02桥西_表九 3" xfId="787"/>
    <cellStyle name="好_02桥西_表九 3 2" xfId="1827"/>
    <cellStyle name="好_02桥西_表七" xfId="1828"/>
    <cellStyle name="好_02桥西_表七 2" xfId="1829"/>
    <cellStyle name="好_02桥西_表七 2 2" xfId="1830"/>
    <cellStyle name="好_02桥西_表七 3" xfId="1581"/>
    <cellStyle name="好_02桥西_表七 3 2" xfId="1831"/>
    <cellStyle name="好_02桥西_表三" xfId="1546"/>
    <cellStyle name="好_02桥西_表三 2" xfId="1548"/>
    <cellStyle name="好_02桥西_表三 2 2" xfId="1550"/>
    <cellStyle name="好_02桥西_表三 3" xfId="1128"/>
    <cellStyle name="好_02桥西_表三 3 2" xfId="1131"/>
    <cellStyle name="好_02桥西_表十" xfId="1431"/>
    <cellStyle name="好_02桥西_表十 2" xfId="1832"/>
    <cellStyle name="好_02桥西_表十 2 2" xfId="1833"/>
    <cellStyle name="好_02桥西_表十 3" xfId="1834"/>
    <cellStyle name="好_02桥西_表十 3 2" xfId="760"/>
    <cellStyle name="好_02桥西_表五" xfId="1836"/>
    <cellStyle name="好_02桥西_表五 2" xfId="1837"/>
    <cellStyle name="好_02桥西_表五 2 2" xfId="1838"/>
    <cellStyle name="好_02桥西_表五 3" xfId="1839"/>
    <cellStyle name="好_02桥西_表五 3 2" xfId="1840"/>
    <cellStyle name="好_02桥西_附表" xfId="1842"/>
    <cellStyle name="好_02桥西_附表 2" xfId="1844"/>
    <cellStyle name="好_02桥西_附表 2 2" xfId="1846"/>
    <cellStyle name="好_02桥西_附表 3" xfId="1261"/>
    <cellStyle name="好_02桥西_附表 3 2" xfId="1847"/>
    <cellStyle name="好_02桥西_滦县" xfId="483"/>
    <cellStyle name="好_02桥西_石家庄市汇总表(正确）" xfId="920"/>
    <cellStyle name="好_02桥西_石家庄市汇总表(正确） 2" xfId="1849"/>
    <cellStyle name="好_02桥西_石家庄市汇总表(正确） 2 2" xfId="1850"/>
    <cellStyle name="好_02桥西_石家庄市汇总表(正确） 3" xfId="1851"/>
    <cellStyle name="好_02桥西_石家庄市汇总表(正确） 3 2" xfId="1853"/>
    <cellStyle name="好_06高新" xfId="358"/>
    <cellStyle name="好_06高新 2" xfId="1854"/>
    <cellStyle name="好_06高新 2 2" xfId="1855"/>
    <cellStyle name="好_06高新 3" xfId="1046"/>
    <cellStyle name="好_06高新 3 2" xfId="1151"/>
    <cellStyle name="好_06高新_表八" xfId="1856"/>
    <cellStyle name="好_06高新_表八 2" xfId="1857"/>
    <cellStyle name="好_06高新_表八 2 2" xfId="1858"/>
    <cellStyle name="好_06高新_表八 3" xfId="1200"/>
    <cellStyle name="好_06高新_表八 3 2" xfId="1859"/>
    <cellStyle name="好_06高新_表九" xfId="1860"/>
    <cellStyle name="好_06高新_表九 2" xfId="685"/>
    <cellStyle name="好_06高新_表九 2 2" xfId="687"/>
    <cellStyle name="好_06高新_表九 3" xfId="303"/>
    <cellStyle name="好_06高新_表九 3 2" xfId="1861"/>
    <cellStyle name="好_06高新_表七" xfId="1780"/>
    <cellStyle name="好_06高新_表七 2" xfId="1782"/>
    <cellStyle name="好_06高新_表七 2 2" xfId="1784"/>
    <cellStyle name="好_06高新_表七 3" xfId="488"/>
    <cellStyle name="好_06高新_表七 3 2" xfId="635"/>
    <cellStyle name="好_06高新_表三" xfId="1862"/>
    <cellStyle name="好_06高新_表三 2" xfId="112"/>
    <cellStyle name="好_06高新_表三 2 2" xfId="474"/>
    <cellStyle name="好_06高新_表三 3" xfId="120"/>
    <cellStyle name="好_06高新_表三 3 2" xfId="493"/>
    <cellStyle name="好_06高新_表十" xfId="874"/>
    <cellStyle name="好_06高新_表十 2" xfId="1863"/>
    <cellStyle name="好_06高新_表十 2 2" xfId="1864"/>
    <cellStyle name="好_06高新_表十 3" xfId="1865"/>
    <cellStyle name="好_06高新_表十 3 2" xfId="1866"/>
    <cellStyle name="好_06高新_表五" xfId="1867"/>
    <cellStyle name="好_06高新_表五 2" xfId="1868"/>
    <cellStyle name="好_06高新_表五 2 2" xfId="1869"/>
    <cellStyle name="好_06高新_表五 3" xfId="4"/>
    <cellStyle name="好_06高新_表五 3 2" xfId="1870"/>
    <cellStyle name="好_06高新_附表" xfId="1871"/>
    <cellStyle name="好_06高新_附表 2" xfId="1872"/>
    <cellStyle name="好_06高新_附表 2 2" xfId="1708"/>
    <cellStyle name="好_06高新_附表 3" xfId="1873"/>
    <cellStyle name="好_06高新_附表 3 2" xfId="1874"/>
    <cellStyle name="好_06高新_滦县" xfId="1875"/>
    <cellStyle name="好_06高新_石家庄市汇总表(正确）" xfId="21"/>
    <cellStyle name="好_06高新_石家庄市汇总表(正确） 2" xfId="375"/>
    <cellStyle name="好_06高新_石家庄市汇总表(正确） 2 2" xfId="377"/>
    <cellStyle name="好_06高新_石家庄市汇总表(正确） 3" xfId="383"/>
    <cellStyle name="好_06高新_石家庄市汇总表(正确） 3 2" xfId="1876"/>
    <cellStyle name="好_08晋州" xfId="674"/>
    <cellStyle name="好_08晋州 2" xfId="1877"/>
    <cellStyle name="好_08晋州 2 2" xfId="1878"/>
    <cellStyle name="好_08晋州 3" xfId="1879"/>
    <cellStyle name="好_08晋州 3 2" xfId="1880"/>
    <cellStyle name="好_08晋州_滦县" xfId="1881"/>
    <cellStyle name="好_2006年财政决算省补附表(全省)" xfId="1882"/>
    <cellStyle name="好_2007年财政供养人员4.22" xfId="1883"/>
    <cellStyle name="好_2013年收入小册子" xfId="1884"/>
    <cellStyle name="好_2014年收入小册子" xfId="1885"/>
    <cellStyle name="好_2015年预算表格（表间公式）" xfId="1886"/>
    <cellStyle name="好_2015年预算表格（表间公式） 2" xfId="1841"/>
    <cellStyle name="好_2015年预算表格（表间公式） 2 2" xfId="1843"/>
    <cellStyle name="好_2015年预算表格（表间公式） 3" xfId="1887"/>
    <cellStyle name="好_2015年预算表格（表间公式） 3 2" xfId="1888"/>
    <cellStyle name="好_2015年预算表格（表间公式）_滦县" xfId="1889"/>
    <cellStyle name="好_2016年县市区收支表1" xfId="1890"/>
    <cellStyle name="好_22灵寿" xfId="1891"/>
    <cellStyle name="好_22灵寿 2" xfId="1892"/>
    <cellStyle name="好_22灵寿 2 2" xfId="1893"/>
    <cellStyle name="好_22灵寿 3" xfId="1894"/>
    <cellStyle name="好_22灵寿 3 2" xfId="1777"/>
    <cellStyle name="好_22灵寿_表八" xfId="1895"/>
    <cellStyle name="好_22灵寿_表八 2" xfId="1896"/>
    <cellStyle name="好_22灵寿_表八 2 2" xfId="89"/>
    <cellStyle name="好_22灵寿_表八 3" xfId="743"/>
    <cellStyle name="好_22灵寿_表八 3 2" xfId="991"/>
    <cellStyle name="好_22灵寿_表九" xfId="1897"/>
    <cellStyle name="好_22灵寿_表九 2" xfId="162"/>
    <cellStyle name="好_22灵寿_表九 2 2" xfId="1898"/>
    <cellStyle name="好_22灵寿_表九 3" xfId="1899"/>
    <cellStyle name="好_22灵寿_表九 3 2" xfId="1900"/>
    <cellStyle name="好_22灵寿_表七" xfId="1901"/>
    <cellStyle name="好_22灵寿_表七 2" xfId="619"/>
    <cellStyle name="好_22灵寿_表七 2 2" xfId="245"/>
    <cellStyle name="好_22灵寿_表七 3" xfId="295"/>
    <cellStyle name="好_22灵寿_表七 3 2" xfId="266"/>
    <cellStyle name="好_22灵寿_表三" xfId="1902"/>
    <cellStyle name="好_22灵寿_表三 2" xfId="1903"/>
    <cellStyle name="好_22灵寿_表三 2 2" xfId="1904"/>
    <cellStyle name="好_22灵寿_表三 3" xfId="1906"/>
    <cellStyle name="好_22灵寿_表三 3 2" xfId="1907"/>
    <cellStyle name="好_22灵寿_表十" xfId="1908"/>
    <cellStyle name="好_22灵寿_表十 2" xfId="1909"/>
    <cellStyle name="好_22灵寿_表十 2 2" xfId="1911"/>
    <cellStyle name="好_22灵寿_表十 3" xfId="1912"/>
    <cellStyle name="好_22灵寿_表十 3 2" xfId="1913"/>
    <cellStyle name="好_22灵寿_表五" xfId="1914"/>
    <cellStyle name="好_22灵寿_表五 2" xfId="1915"/>
    <cellStyle name="好_22灵寿_表五 2 2" xfId="1916"/>
    <cellStyle name="好_22灵寿_表五 3" xfId="1917"/>
    <cellStyle name="好_22灵寿_表五 3 2" xfId="1919"/>
    <cellStyle name="好_22灵寿_附表" xfId="1920"/>
    <cellStyle name="好_22灵寿_附表 2" xfId="1203"/>
    <cellStyle name="好_22灵寿_附表 2 2" xfId="1205"/>
    <cellStyle name="好_22灵寿_附表 3" xfId="1921"/>
    <cellStyle name="好_22灵寿_附表 3 2" xfId="1922"/>
    <cellStyle name="好_23行唐" xfId="1923"/>
    <cellStyle name="好_23行唐 2" xfId="1924"/>
    <cellStyle name="好_23行唐 2 2" xfId="749"/>
    <cellStyle name="好_23行唐 3" xfId="1925"/>
    <cellStyle name="好_23行唐 3 2" xfId="773"/>
    <cellStyle name="好_23行唐_滦县" xfId="1926"/>
    <cellStyle name="好_各市合成" xfId="1927"/>
    <cellStyle name="好_各市合成 2" xfId="1928"/>
    <cellStyle name="好_各市合成 2 2" xfId="1408"/>
    <cellStyle name="好_各市合成 3" xfId="336"/>
    <cellStyle name="好_各市合成 3 2" xfId="38"/>
    <cellStyle name="好_汉沽2016年预算表" xfId="1929"/>
    <cellStyle name="好_核定体制基数" xfId="633"/>
    <cellStyle name="好_衡水市（合格）" xfId="1930"/>
    <cellStyle name="好_衡水市（合格） 2" xfId="796"/>
    <cellStyle name="好_衡水市（合格） 2 2" xfId="798"/>
    <cellStyle name="好_衡水市（合格） 3" xfId="804"/>
    <cellStyle name="好_衡水市（合格） 3 2" xfId="1075"/>
    <cellStyle name="好_汇报附表" xfId="1931"/>
    <cellStyle name="好_滦县" xfId="1314"/>
    <cellStyle name="好_石家庄（合格）" xfId="1932"/>
    <cellStyle name="好_石家庄（合格） 2" xfId="1933"/>
    <cellStyle name="好_石家庄（合格） 2 2" xfId="1934"/>
    <cellStyle name="好_石家庄（合格） 3" xfId="1625"/>
    <cellStyle name="好_石家庄（合格） 3 2" xfId="1935"/>
    <cellStyle name="好_唐与石收入同比图表（东升原始图）" xfId="1936"/>
    <cellStyle name="好_县区基金" xfId="417"/>
    <cellStyle name="好_县区平衡" xfId="1937"/>
    <cellStyle name="好_辛集市（合格）" xfId="1938"/>
    <cellStyle name="好_辛集市（合格） 2" xfId="1939"/>
    <cellStyle name="好_辛集市（合格） 2 2" xfId="496"/>
    <cellStyle name="好_辛集市（合格） 3" xfId="1940"/>
    <cellStyle name="好_辛集市（合格） 3 2" xfId="502"/>
    <cellStyle name="好_新书记汇报材料" xfId="1941"/>
    <cellStyle name="后继超级链接" xfId="1942"/>
    <cellStyle name="汇总 2" xfId="1943"/>
    <cellStyle name="汇总 2 2" xfId="1944"/>
    <cellStyle name="汇总 2 2 2" xfId="1945"/>
    <cellStyle name="汇总 2 3" xfId="601"/>
    <cellStyle name="汇总 2 3 2" xfId="1946"/>
    <cellStyle name="汇总 3" xfId="1947"/>
    <cellStyle name="汇总 3 2" xfId="1948"/>
    <cellStyle name="汇总 3 2 2" xfId="1949"/>
    <cellStyle name="汇总 3 3" xfId="1950"/>
    <cellStyle name="汇总 3 3 2" xfId="1951"/>
    <cellStyle name="汇总 4" xfId="1952"/>
    <cellStyle name="汇总 5" xfId="243"/>
    <cellStyle name="汇总 5 2" xfId="1953"/>
    <cellStyle name="汇总 6" xfId="1954"/>
    <cellStyle name="汇总 6 2" xfId="1955"/>
    <cellStyle name="货币 2" xfId="1956"/>
    <cellStyle name="货币 2 2" xfId="1957"/>
    <cellStyle name="货币 2 2 2" xfId="1958"/>
    <cellStyle name="货币 2 3" xfId="1959"/>
    <cellStyle name="货币 3" xfId="1960"/>
    <cellStyle name="货币 3 2" xfId="1961"/>
    <cellStyle name="货币 3 2 2" xfId="1963"/>
    <cellStyle name="货币 3 3" xfId="1964"/>
    <cellStyle name="货币 4" xfId="630"/>
    <cellStyle name="货币 4 2" xfId="1965"/>
    <cellStyle name="货币 4 2 2" xfId="1966"/>
    <cellStyle name="货币 4 3" xfId="1967"/>
    <cellStyle name="计算 2" xfId="1077"/>
    <cellStyle name="计算 2 2" xfId="1968"/>
    <cellStyle name="计算 2 2 2" xfId="1969"/>
    <cellStyle name="计算 2 2_迁_安" xfId="1970"/>
    <cellStyle name="计算 2 3" xfId="1167"/>
    <cellStyle name="计算 2 3 2" xfId="1971"/>
    <cellStyle name="计算 2 4" xfId="1972"/>
    <cellStyle name="计算 2 5" xfId="1283"/>
    <cellStyle name="计算 2 6" xfId="1973"/>
    <cellStyle name="计算 2_滦县" xfId="956"/>
    <cellStyle name="计算 3" xfId="104"/>
    <cellStyle name="计算 3 2" xfId="61"/>
    <cellStyle name="计算 3 2 2" xfId="1771"/>
    <cellStyle name="计算 3 3" xfId="464"/>
    <cellStyle name="计算 3 3 2" xfId="92"/>
    <cellStyle name="计算 4" xfId="111"/>
    <cellStyle name="计算 5" xfId="119"/>
    <cellStyle name="计算 5 2" xfId="492"/>
    <cellStyle name="计算 6" xfId="256"/>
    <cellStyle name="计算 6 2" xfId="259"/>
    <cellStyle name="检查单元格 2" xfId="1974"/>
    <cellStyle name="检查单元格 2 2" xfId="1975"/>
    <cellStyle name="检查单元格 2 2 2" xfId="739"/>
    <cellStyle name="检查单元格 2 2_迁_安" xfId="1976"/>
    <cellStyle name="检查单元格 2 3" xfId="1977"/>
    <cellStyle name="检查单元格 2 3 2" xfId="1732"/>
    <cellStyle name="检查单元格 2 4" xfId="1978"/>
    <cellStyle name="检查单元格 2 5" xfId="1979"/>
    <cellStyle name="检查单元格 2 6" xfId="1980"/>
    <cellStyle name="检查单元格 2_滦县" xfId="1981"/>
    <cellStyle name="检查单元格 3" xfId="1982"/>
    <cellStyle name="检查单元格 3 2" xfId="1983"/>
    <cellStyle name="检查单元格 3 2 2" xfId="769"/>
    <cellStyle name="检查单元格 3 3" xfId="1984"/>
    <cellStyle name="检查单元格 3 3 2" xfId="1985"/>
    <cellStyle name="检查单元格 4" xfId="1987"/>
    <cellStyle name="检查单元格 5" xfId="1988"/>
    <cellStyle name="检查单元格 5 2" xfId="1989"/>
    <cellStyle name="检查单元格 6" xfId="1990"/>
    <cellStyle name="检查单元格 6 2" xfId="1991"/>
    <cellStyle name="解释性文本 2" xfId="1194"/>
    <cellStyle name="解释性文本 2 2" xfId="1992"/>
    <cellStyle name="解释性文本 2 2 2" xfId="593"/>
    <cellStyle name="解释性文本 2 3" xfId="1292"/>
    <cellStyle name="解释性文本 2 3 2" xfId="221"/>
    <cellStyle name="解释性文本 3" xfId="499"/>
    <cellStyle name="解释性文本 3 2" xfId="1993"/>
    <cellStyle name="解释性文本 3 2 2" xfId="789"/>
    <cellStyle name="解释性文本 3 3" xfId="1994"/>
    <cellStyle name="解释性文本 3 3 2" xfId="1995"/>
    <cellStyle name="解释性文本 4" xfId="1996"/>
    <cellStyle name="解释性文本 5" xfId="1001"/>
    <cellStyle name="解释性文本 5 2" xfId="1003"/>
    <cellStyle name="解释性文本 6" xfId="1013"/>
    <cellStyle name="解释性文本 6 2" xfId="1018"/>
    <cellStyle name="警告文本 2" xfId="1997"/>
    <cellStyle name="警告文本 2 2" xfId="1998"/>
    <cellStyle name="警告文本 2 2 2" xfId="1999"/>
    <cellStyle name="警告文本 2 3" xfId="1668"/>
    <cellStyle name="警告文本 2 3 2" xfId="2000"/>
    <cellStyle name="警告文本 3" xfId="2001"/>
    <cellStyle name="警告文本 3 2" xfId="2002"/>
    <cellStyle name="警告文本 3 2 2" xfId="2003"/>
    <cellStyle name="警告文本 3 3" xfId="2004"/>
    <cellStyle name="警告文本 3 3 2" xfId="2005"/>
    <cellStyle name="警告文本 4" xfId="2006"/>
    <cellStyle name="警告文本 5" xfId="2007"/>
    <cellStyle name="警告文本 5 2" xfId="2008"/>
    <cellStyle name="警告文本 6" xfId="2009"/>
    <cellStyle name="警告文本 6 2" xfId="2010"/>
    <cellStyle name="链接单元格 2" xfId="2011"/>
    <cellStyle name="链接单元格 2 2" xfId="2012"/>
    <cellStyle name="链接单元格 2 2 2" xfId="2013"/>
    <cellStyle name="链接单元格 2 3" xfId="2014"/>
    <cellStyle name="链接单元格 2 3 2" xfId="2015"/>
    <cellStyle name="链接单元格 3" xfId="2016"/>
    <cellStyle name="链接单元格 3 2" xfId="2017"/>
    <cellStyle name="链接单元格 3 2 2" xfId="1290"/>
    <cellStyle name="链接单元格 3 3" xfId="2018"/>
    <cellStyle name="链接单元格 3 3 2" xfId="1305"/>
    <cellStyle name="链接单元格 4" xfId="2019"/>
    <cellStyle name="链接单元格 5" xfId="2020"/>
    <cellStyle name="链接单元格 5 2" xfId="2022"/>
    <cellStyle name="链接单元格 6" xfId="2023"/>
    <cellStyle name="链接单元格 6 2" xfId="2024"/>
    <cellStyle name="霓付 [0]_95" xfId="596"/>
    <cellStyle name="霓付_95" xfId="2025"/>
    <cellStyle name="烹拳 [0]_95" xfId="1845"/>
    <cellStyle name="烹拳_95" xfId="2026"/>
    <cellStyle name="普通_“三部” (2)" xfId="1022"/>
    <cellStyle name="千分位[0]_BT (2)" xfId="2027"/>
    <cellStyle name="千分位_97-917" xfId="2028"/>
    <cellStyle name="千位[0]_（12.10） (2)" xfId="1776"/>
    <cellStyle name="千位_（12.10） (2)" xfId="2029"/>
    <cellStyle name="千位分隔 2" xfId="2030"/>
    <cellStyle name="千位分隔 2 2" xfId="2031"/>
    <cellStyle name="钎霖_4岿角利" xfId="2032"/>
    <cellStyle name="强调文字颜色 1 2" xfId="1435"/>
    <cellStyle name="强调文字颜色 1 2 2" xfId="2033"/>
    <cellStyle name="强调文字颜色 1 2 2 2" xfId="2034"/>
    <cellStyle name="强调文字颜色 1 2 2_迁_安" xfId="2035"/>
    <cellStyle name="强调文字颜色 1 2 3" xfId="2036"/>
    <cellStyle name="强调文字颜色 1 2 3 2" xfId="1835"/>
    <cellStyle name="强调文字颜色 1 2 4" xfId="2037"/>
    <cellStyle name="强调文字颜色 1 2 5" xfId="2038"/>
    <cellStyle name="强调文字颜色 1 2 6" xfId="2039"/>
    <cellStyle name="强调文字颜色 1 2_滦县" xfId="2040"/>
    <cellStyle name="强调文字颜色 1 3" xfId="2041"/>
    <cellStyle name="强调文字颜色 1 3 2" xfId="2042"/>
    <cellStyle name="强调文字颜色 1 3 2 2" xfId="2043"/>
    <cellStyle name="强调文字颜色 1 3 3" xfId="2044"/>
    <cellStyle name="强调文字颜色 1 3 3 2" xfId="2045"/>
    <cellStyle name="强调文字颜色 1 3 4" xfId="965"/>
    <cellStyle name="强调文字颜色 1 4" xfId="2046"/>
    <cellStyle name="强调文字颜色 1 5" xfId="692"/>
    <cellStyle name="强调文字颜色 1 5 2" xfId="2048"/>
    <cellStyle name="强调文字颜色 1 6" xfId="91"/>
    <cellStyle name="强调文字颜色 1 6 2" xfId="2049"/>
    <cellStyle name="强调文字颜色 2 2" xfId="1090"/>
    <cellStyle name="强调文字颜色 2 2 2" xfId="2050"/>
    <cellStyle name="强调文字颜色 2 2 2 2" xfId="100"/>
    <cellStyle name="强调文字颜色 2 2 2_迁_安" xfId="1387"/>
    <cellStyle name="强调文字颜色 2 2 3" xfId="2051"/>
    <cellStyle name="强调文字颜色 2 2 3 2" xfId="204"/>
    <cellStyle name="强调文字颜色 2 2 4" xfId="2052"/>
    <cellStyle name="强调文字颜色 2 2 5" xfId="2053"/>
    <cellStyle name="强调文字颜色 2 2 6" xfId="2054"/>
    <cellStyle name="强调文字颜色 2 2_滦县" xfId="2055"/>
    <cellStyle name="强调文字颜色 2 3" xfId="2056"/>
    <cellStyle name="强调文字颜色 2 3 2" xfId="3"/>
    <cellStyle name="强调文字颜色 2 3 2 2" xfId="1475"/>
    <cellStyle name="强调文字颜色 2 3 3" xfId="2057"/>
    <cellStyle name="强调文字颜色 2 3 3 2" xfId="1556"/>
    <cellStyle name="强调文字颜色 2 3 4" xfId="971"/>
    <cellStyle name="强调文字颜色 2 4" xfId="2058"/>
    <cellStyle name="强调文字颜色 2 5" xfId="919"/>
    <cellStyle name="强调文字颜色 2 5 2" xfId="1848"/>
    <cellStyle name="强调文字颜色 2 6" xfId="468"/>
    <cellStyle name="强调文字颜色 2 6 2" xfId="2059"/>
    <cellStyle name="强调文字颜色 3 2" xfId="1093"/>
    <cellStyle name="强调文字颜色 3 2 2" xfId="2060"/>
    <cellStyle name="强调文字颜色 3 2 2 2" xfId="2061"/>
    <cellStyle name="强调文字颜色 3 2 2_迁_安" xfId="2062"/>
    <cellStyle name="强调文字颜色 3 2 3" xfId="2063"/>
    <cellStyle name="强调文字颜色 3 2 3 2" xfId="2064"/>
    <cellStyle name="强调文字颜色 3 2 4" xfId="2065"/>
    <cellStyle name="强调文字颜色 3 2 5" xfId="2066"/>
    <cellStyle name="强调文字颜色 3 2 6" xfId="2067"/>
    <cellStyle name="强调文字颜色 3 2_滦县" xfId="2068"/>
    <cellStyle name="强调文字颜色 3 3" xfId="1418"/>
    <cellStyle name="强调文字颜色 3 3 2" xfId="1224"/>
    <cellStyle name="强调文字颜色 3 3 2 2" xfId="1226"/>
    <cellStyle name="强调文字颜色 3 3 3" xfId="2069"/>
    <cellStyle name="强调文字颜色 3 3 3 2" xfId="2070"/>
    <cellStyle name="强调文字颜色 3 3 4" xfId="2071"/>
    <cellStyle name="强调文字颜色 3 4" xfId="1420"/>
    <cellStyle name="强调文字颜色 3 5" xfId="2072"/>
    <cellStyle name="强调文字颜色 3 5 2" xfId="2073"/>
    <cellStyle name="强调文字颜色 3 6" xfId="2074"/>
    <cellStyle name="强调文字颜色 3 6 2" xfId="2075"/>
    <cellStyle name="强调文字颜色 4 2" xfId="2076"/>
    <cellStyle name="强调文字颜色 4 2 2" xfId="2077"/>
    <cellStyle name="强调文字颜色 4 2 2 2" xfId="2078"/>
    <cellStyle name="强调文字颜色 4 2 2_迁_安" xfId="2079"/>
    <cellStyle name="强调文字颜色 4 2 3" xfId="2080"/>
    <cellStyle name="强调文字颜色 4 2 3 2" xfId="2081"/>
    <cellStyle name="强调文字颜色 4 2 4" xfId="2082"/>
    <cellStyle name="强调文字颜色 4 2 5" xfId="2083"/>
    <cellStyle name="强调文字颜色 4 2 6" xfId="2084"/>
    <cellStyle name="强调文字颜色 4 2_滦县" xfId="2085"/>
    <cellStyle name="强调文字颜色 4 3" xfId="2086"/>
    <cellStyle name="强调文字颜色 4 3 2" xfId="2087"/>
    <cellStyle name="强调文字颜色 4 3 2 2" xfId="876"/>
    <cellStyle name="强调文字颜色 4 3 3" xfId="2088"/>
    <cellStyle name="强调文字颜色 4 3 3 2" xfId="2089"/>
    <cellStyle name="强调文字颜色 4 3 4" xfId="2090"/>
    <cellStyle name="强调文字颜色 4 4" xfId="2091"/>
    <cellStyle name="强调文字颜色 4 5" xfId="2092"/>
    <cellStyle name="强调文字颜色 4 5 2" xfId="2093"/>
    <cellStyle name="强调文字颜色 4 6" xfId="2094"/>
    <cellStyle name="强调文字颜色 4 6 2" xfId="2095"/>
    <cellStyle name="强调文字颜色 5 2" xfId="2096"/>
    <cellStyle name="强调文字颜色 5 2 2" xfId="869"/>
    <cellStyle name="强调文字颜色 5 2 2 2" xfId="2097"/>
    <cellStyle name="强调文字颜色 5 2 2_迁_安" xfId="2098"/>
    <cellStyle name="强调文字颜色 5 2 3" xfId="871"/>
    <cellStyle name="强调文字颜色 5 2 3 2" xfId="1052"/>
    <cellStyle name="强调文字颜色 5 2 4" xfId="825"/>
    <cellStyle name="强调文字颜色 5 2 5" xfId="2100"/>
    <cellStyle name="强调文字颜色 5 2 6" xfId="2101"/>
    <cellStyle name="强调文字颜色 5 2_滦县" xfId="2102"/>
    <cellStyle name="强调文字颜色 5 3" xfId="2103"/>
    <cellStyle name="强调文字颜色 5 3 2" xfId="2104"/>
    <cellStyle name="强调文字颜色 5 3 2 2" xfId="2105"/>
    <cellStyle name="强调文字颜色 5 3 3" xfId="2106"/>
    <cellStyle name="强调文字颜色 5 3 3 2" xfId="2107"/>
    <cellStyle name="强调文字颜色 5 3 4" xfId="1343"/>
    <cellStyle name="强调文字颜色 5 4" xfId="2108"/>
    <cellStyle name="强调文字颜色 5 5" xfId="2109"/>
    <cellStyle name="强调文字颜色 5 5 2" xfId="97"/>
    <cellStyle name="强调文字颜色 5 6" xfId="2110"/>
    <cellStyle name="强调文字颜色 5 6 2" xfId="2111"/>
    <cellStyle name="强调文字颜色 6 2" xfId="2112"/>
    <cellStyle name="强调文字颜色 6 2 2" xfId="2113"/>
    <cellStyle name="强调文字颜色 6 2 2 2" xfId="2114"/>
    <cellStyle name="强调文字颜色 6 2 2_迁_安" xfId="1905"/>
    <cellStyle name="强调文字颜色 6 2 3" xfId="2115"/>
    <cellStyle name="强调文字颜色 6 2 3 2" xfId="2116"/>
    <cellStyle name="强调文字颜色 6 2 4" xfId="834"/>
    <cellStyle name="强调文字颜色 6 2 5" xfId="2117"/>
    <cellStyle name="强调文字颜色 6 2 6" xfId="2118"/>
    <cellStyle name="强调文字颜色 6 2_滦县" xfId="2119"/>
    <cellStyle name="强调文字颜色 6 3" xfId="2120"/>
    <cellStyle name="强调文字颜色 6 3 2" xfId="1220"/>
    <cellStyle name="强调文字颜色 6 3 2 2" xfId="1222"/>
    <cellStyle name="强调文字颜色 6 3 3" xfId="2121"/>
    <cellStyle name="强调文字颜色 6 3 3 2" xfId="2122"/>
    <cellStyle name="强调文字颜色 6 3 4" xfId="2123"/>
    <cellStyle name="强调文字颜色 6 4" xfId="2124"/>
    <cellStyle name="强调文字颜色 6 5" xfId="2125"/>
    <cellStyle name="强调文字颜色 6 5 2" xfId="2126"/>
    <cellStyle name="强调文字颜色 6 6" xfId="2127"/>
    <cellStyle name="强调文字颜色 6 6 2" xfId="2128"/>
    <cellStyle name="适中 2" xfId="2129"/>
    <cellStyle name="适中 2 2" xfId="2130"/>
    <cellStyle name="适中 2 2 2" xfId="2131"/>
    <cellStyle name="适中 2 2_迁_安" xfId="2132"/>
    <cellStyle name="适中 2 3" xfId="2133"/>
    <cellStyle name="适中 2 3 2" xfId="2134"/>
    <cellStyle name="适中 2 4" xfId="446"/>
    <cellStyle name="适中 2 5" xfId="74"/>
    <cellStyle name="适中 2 6" xfId="2135"/>
    <cellStyle name="适中 2_滦县" xfId="1852"/>
    <cellStyle name="适中 3" xfId="1500"/>
    <cellStyle name="适中 3 2" xfId="2136"/>
    <cellStyle name="适中 3 2 2" xfId="2137"/>
    <cellStyle name="适中 3 3" xfId="2138"/>
    <cellStyle name="适中 3 3 2" xfId="2139"/>
    <cellStyle name="适中 4" xfId="1714"/>
    <cellStyle name="适中 5" xfId="1918"/>
    <cellStyle name="适中 5 2" xfId="2140"/>
    <cellStyle name="适中 6" xfId="2141"/>
    <cellStyle name="适中 6 2" xfId="2142"/>
    <cellStyle name="输出 2" xfId="2143"/>
    <cellStyle name="输出 2 2" xfId="2144"/>
    <cellStyle name="输出 2 2 2" xfId="185"/>
    <cellStyle name="输出 2 2_迁_安" xfId="722"/>
    <cellStyle name="输出 2 3" xfId="2145"/>
    <cellStyle name="输出 2 3 2" xfId="2146"/>
    <cellStyle name="输出 2 4" xfId="2147"/>
    <cellStyle name="输出 2 5" xfId="2148"/>
    <cellStyle name="输出 2 6" xfId="1819"/>
    <cellStyle name="输出 2_滦县" xfId="2149"/>
    <cellStyle name="输出 3" xfId="2150"/>
    <cellStyle name="输出 3 2" xfId="2151"/>
    <cellStyle name="输出 3 2 2" xfId="2152"/>
    <cellStyle name="输出 3 3" xfId="2153"/>
    <cellStyle name="输出 3 3 2" xfId="2154"/>
    <cellStyle name="输出 4" xfId="2047"/>
    <cellStyle name="输出 5" xfId="2155"/>
    <cellStyle name="输出 5 2" xfId="2156"/>
    <cellStyle name="输出 6" xfId="2157"/>
    <cellStyle name="输出 6 2" xfId="2099"/>
    <cellStyle name="输入 2" xfId="1474"/>
    <cellStyle name="输入 2 2" xfId="1477"/>
    <cellStyle name="输入 2 2 2" xfId="2158"/>
    <cellStyle name="输入 2 2_迁_安" xfId="1042"/>
    <cellStyle name="输入 2 3" xfId="1137"/>
    <cellStyle name="输入 2 3 2" xfId="1139"/>
    <cellStyle name="输入 2 4" xfId="2159"/>
    <cellStyle name="输入 2 5" xfId="1962"/>
    <cellStyle name="输入 2 6" xfId="2160"/>
    <cellStyle name="输入 2_滦县" xfId="2161"/>
    <cellStyle name="输入 3" xfId="406"/>
    <cellStyle name="输入 3 2" xfId="2162"/>
    <cellStyle name="输入 3 2 2" xfId="2163"/>
    <cellStyle name="输入 3 3" xfId="1401"/>
    <cellStyle name="输入 3 3 2" xfId="2164"/>
    <cellStyle name="输入 4" xfId="1910"/>
    <cellStyle name="输入 5" xfId="2165"/>
    <cellStyle name="输入 5 2" xfId="1415"/>
    <cellStyle name="输入 6" xfId="2166"/>
    <cellStyle name="输入 6 2" xfId="340"/>
    <cellStyle name="数字" xfId="1191"/>
    <cellStyle name="数字 2" xfId="1710"/>
    <cellStyle name="数字_2016年政府性债务情况表 (1)" xfId="2167"/>
    <cellStyle name="未定义" xfId="2168"/>
    <cellStyle name="小数" xfId="2169"/>
    <cellStyle name="小数 2" xfId="1986"/>
    <cellStyle name="小数_2016年政府性债务情况表 (1)" xfId="275"/>
    <cellStyle name="样式 1" xfId="1734"/>
    <cellStyle name="样式 1 2" xfId="1736"/>
    <cellStyle name="着色 1" xfId="1394"/>
    <cellStyle name="着色 1 2" xfId="2170"/>
    <cellStyle name="着色 1 2 2" xfId="2171"/>
    <cellStyle name="着色 1 3" xfId="2172"/>
    <cellStyle name="着色 1 3 2" xfId="2173"/>
    <cellStyle name="着色 2" xfId="2174"/>
    <cellStyle name="着色 2 2" xfId="2175"/>
    <cellStyle name="着色 2 2 2" xfId="2176"/>
    <cellStyle name="着色 2 3" xfId="2177"/>
    <cellStyle name="着色 2 3 2" xfId="2178"/>
    <cellStyle name="着色 3" xfId="2179"/>
    <cellStyle name="着色 3 2" xfId="2180"/>
    <cellStyle name="着色 3 2 2" xfId="2181"/>
    <cellStyle name="着色 3 3" xfId="2182"/>
    <cellStyle name="着色 3 3 2" xfId="2183"/>
    <cellStyle name="着色 4" xfId="2021"/>
    <cellStyle name="着色 4 2" xfId="2184"/>
    <cellStyle name="着色 4 2 2" xfId="2185"/>
    <cellStyle name="着色 4 3" xfId="2186"/>
    <cellStyle name="着色 4 3 2" xfId="2187"/>
    <cellStyle name="着色 5" xfId="1245"/>
    <cellStyle name="着色 5 2" xfId="2188"/>
    <cellStyle name="着色 5 2 2" xfId="2189"/>
    <cellStyle name="着色 5 3" xfId="2190"/>
    <cellStyle name="着色 5 3 2" xfId="2191"/>
    <cellStyle name="着色 6" xfId="2192"/>
    <cellStyle name="着色 6 2" xfId="2193"/>
    <cellStyle name="着色 6 2 2" xfId="2194"/>
    <cellStyle name="着色 6 3" xfId="2195"/>
    <cellStyle name="着色 6 3 2" xfId="2196"/>
    <cellStyle name="注释 2" xfId="699"/>
    <cellStyle name="注释 2 2" xfId="433"/>
    <cellStyle name="注释 2 2 2" xfId="438"/>
    <cellStyle name="注释 2 2_迁_安" xfId="2197"/>
    <cellStyle name="注释 2 3" xfId="69"/>
    <cellStyle name="注释 2 3 2" xfId="632"/>
    <cellStyle name="注释 2 3_迁_安" xfId="82"/>
    <cellStyle name="注释 2 4" xfId="2198"/>
    <cellStyle name="注释 2 5" xfId="1798"/>
    <cellStyle name="注释 2 6" xfId="2199"/>
    <cellStyle name="注释 2 7" xfId="2200"/>
    <cellStyle name="注释 2_滦县" xfId="2201"/>
    <cellStyle name="注释 3" xfId="701"/>
    <cellStyle name="注释 3 2" xfId="651"/>
    <cellStyle name="注释 3 2 2" xfId="53"/>
    <cellStyle name="注释 3 2_迁_安" xfId="2202"/>
    <cellStyle name="注释 3 3" xfId="658"/>
    <cellStyle name="注释 3 3 2" xfId="662"/>
    <cellStyle name="注释 3 4" xfId="730"/>
    <cellStyle name="注释 3 5" xfId="152"/>
    <cellStyle name="注释 3 6" xfId="575"/>
    <cellStyle name="注释 3_滦县" xfId="2203"/>
    <cellStyle name="注释 4" xfId="330"/>
    <cellStyle name="注释 5" xfId="2204"/>
    <cellStyle name="注释 5 2" xfId="1692"/>
    <cellStyle name="注释 6" xfId="2205"/>
    <cellStyle name="注释 6 2" xfId="2206"/>
  </cellStyles>
  <dxfs count="4">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autoPageBreaks="0"/>
  </sheetPr>
  <dimension ref="A1:D48"/>
  <sheetViews>
    <sheetView showZeros="0" view="pageBreakPreview" workbookViewId="0">
      <selection activeCell="B13" sqref="B13"/>
    </sheetView>
  </sheetViews>
  <sheetFormatPr defaultColWidth="8.875" defaultRowHeight="13.5"/>
  <cols>
    <col min="1" max="1" width="36" style="222" customWidth="1"/>
    <col min="2" max="2" width="12.125" style="223" customWidth="1"/>
    <col min="3" max="3" width="30.625" style="222" customWidth="1"/>
    <col min="4" max="4" width="12.125" style="222" customWidth="1"/>
    <col min="5" max="16384" width="8.875" style="224"/>
  </cols>
  <sheetData>
    <row r="1" spans="1:4" ht="27" customHeight="1">
      <c r="A1" s="280" t="s">
        <v>0</v>
      </c>
      <c r="B1" s="280"/>
      <c r="C1" s="280"/>
      <c r="D1" s="280"/>
    </row>
    <row r="2" spans="1:4" ht="23.1" customHeight="1">
      <c r="A2" s="281" t="s">
        <v>1</v>
      </c>
      <c r="B2" s="281"/>
      <c r="C2" s="281"/>
      <c r="D2" s="281"/>
    </row>
    <row r="3" spans="1:4" ht="27" customHeight="1">
      <c r="A3" s="282" t="s">
        <v>2</v>
      </c>
      <c r="B3" s="283"/>
      <c r="C3" s="282" t="s">
        <v>3</v>
      </c>
      <c r="D3" s="283"/>
    </row>
    <row r="4" spans="1:4" s="221" customFormat="1" ht="27" customHeight="1">
      <c r="A4" s="225" t="s">
        <v>4</v>
      </c>
      <c r="B4" s="225" t="s">
        <v>5</v>
      </c>
      <c r="C4" s="225" t="s">
        <v>4</v>
      </c>
      <c r="D4" s="225" t="s">
        <v>5</v>
      </c>
    </row>
    <row r="5" spans="1:4" s="221" customFormat="1" ht="27" customHeight="1">
      <c r="A5" s="226" t="s">
        <v>6</v>
      </c>
      <c r="B5" s="227">
        <v>65000</v>
      </c>
      <c r="C5" s="226" t="s">
        <v>7</v>
      </c>
      <c r="D5" s="227">
        <v>70467</v>
      </c>
    </row>
    <row r="6" spans="1:4" s="221" customFormat="1" ht="27" customHeight="1">
      <c r="A6" s="228" t="s">
        <v>8</v>
      </c>
      <c r="B6" s="229">
        <f>B7+B8+B9</f>
        <v>1355</v>
      </c>
      <c r="C6" s="228" t="s">
        <v>9</v>
      </c>
      <c r="D6" s="229">
        <f>SUM(D7:D8)</f>
        <v>1390</v>
      </c>
    </row>
    <row r="7" spans="1:4" s="221" customFormat="1" ht="27" customHeight="1">
      <c r="A7" s="230" t="s">
        <v>10</v>
      </c>
      <c r="B7" s="229"/>
      <c r="C7" s="231" t="s">
        <v>11</v>
      </c>
      <c r="D7" s="229">
        <v>1390</v>
      </c>
    </row>
    <row r="8" spans="1:4" s="221" customFormat="1" ht="27" customHeight="1">
      <c r="A8" s="230" t="s">
        <v>12</v>
      </c>
      <c r="B8" s="230">
        <v>1351</v>
      </c>
      <c r="C8" s="231" t="s">
        <v>13</v>
      </c>
      <c r="D8" s="229"/>
    </row>
    <row r="9" spans="1:4" s="221" customFormat="1" ht="27" customHeight="1">
      <c r="A9" s="230" t="s">
        <v>14</v>
      </c>
      <c r="B9" s="230">
        <v>4</v>
      </c>
      <c r="C9" s="226" t="s">
        <v>15</v>
      </c>
      <c r="D9" s="229"/>
    </row>
    <row r="10" spans="1:4" s="221" customFormat="1" ht="27" customHeight="1">
      <c r="A10" s="228" t="s">
        <v>16</v>
      </c>
      <c r="B10" s="229">
        <v>821</v>
      </c>
      <c r="C10" s="226"/>
      <c r="D10" s="229"/>
    </row>
    <row r="11" spans="1:4" s="221" customFormat="1" ht="27" customHeight="1">
      <c r="A11" s="228" t="s">
        <v>17</v>
      </c>
      <c r="B11" s="229">
        <f>B12+B13+B14</f>
        <v>4681</v>
      </c>
      <c r="C11" s="226"/>
      <c r="D11" s="229"/>
    </row>
    <row r="12" spans="1:4" s="221" customFormat="1" ht="27" customHeight="1">
      <c r="A12" s="232" t="s">
        <v>18</v>
      </c>
      <c r="B12" s="229">
        <v>4681</v>
      </c>
      <c r="C12" s="226"/>
      <c r="D12" s="229"/>
    </row>
    <row r="13" spans="1:4" s="221" customFormat="1" ht="27" customHeight="1">
      <c r="A13" s="232" t="s">
        <v>19</v>
      </c>
      <c r="B13" s="229"/>
      <c r="C13" s="226"/>
      <c r="D13" s="229"/>
    </row>
    <row r="14" spans="1:4" s="221" customFormat="1" ht="27" customHeight="1">
      <c r="A14" s="232" t="s">
        <v>20</v>
      </c>
      <c r="B14" s="229"/>
      <c r="C14" s="226"/>
      <c r="D14" s="229"/>
    </row>
    <row r="15" spans="1:4" s="221" customFormat="1" ht="27" customHeight="1">
      <c r="A15" s="228" t="s">
        <v>21</v>
      </c>
      <c r="B15" s="229"/>
      <c r="C15" s="229"/>
      <c r="D15" s="229"/>
    </row>
    <row r="16" spans="1:4" s="221" customFormat="1" ht="27" customHeight="1">
      <c r="A16" s="225" t="s">
        <v>22</v>
      </c>
      <c r="B16" s="229">
        <f>B5+B6+B10+B11+B15</f>
        <v>71857</v>
      </c>
      <c r="C16" s="225" t="s">
        <v>23</v>
      </c>
      <c r="D16" s="229">
        <f>D5++D6+D9</f>
        <v>71857</v>
      </c>
    </row>
    <row r="17" spans="1:4" s="221" customFormat="1" ht="15.95" customHeight="1">
      <c r="A17" s="222"/>
      <c r="B17" s="223"/>
      <c r="C17" s="222"/>
      <c r="D17" s="222"/>
    </row>
    <row r="18" spans="1:4" s="221" customFormat="1" ht="15.95" customHeight="1">
      <c r="A18" s="222"/>
      <c r="B18" s="223"/>
      <c r="C18" s="222"/>
      <c r="D18" s="222"/>
    </row>
    <row r="19" spans="1:4" s="221" customFormat="1" ht="15.95" customHeight="1">
      <c r="A19" s="222"/>
      <c r="B19" s="223"/>
      <c r="C19" s="222"/>
      <c r="D19" s="222"/>
    </row>
    <row r="20" spans="1:4" s="221" customFormat="1" ht="15.95" customHeight="1">
      <c r="A20" s="222"/>
      <c r="B20" s="223"/>
      <c r="C20" s="222"/>
      <c r="D20" s="222"/>
    </row>
    <row r="21" spans="1:4" s="221" customFormat="1" ht="15.95" customHeight="1">
      <c r="A21" s="222"/>
      <c r="B21" s="223"/>
      <c r="C21" s="222"/>
      <c r="D21" s="222"/>
    </row>
    <row r="22" spans="1:4" s="221" customFormat="1" ht="15.95" customHeight="1">
      <c r="A22" s="222"/>
      <c r="B22" s="223"/>
      <c r="C22" s="222"/>
      <c r="D22" s="222"/>
    </row>
    <row r="23" spans="1:4" s="221" customFormat="1" ht="15.95" customHeight="1">
      <c r="A23" s="222"/>
      <c r="B23" s="223"/>
      <c r="C23" s="222"/>
      <c r="D23" s="222"/>
    </row>
    <row r="24" spans="1:4" s="221" customFormat="1" ht="15.95" customHeight="1">
      <c r="A24" s="222"/>
      <c r="B24" s="223"/>
      <c r="C24" s="222"/>
      <c r="D24" s="222"/>
    </row>
    <row r="25" spans="1:4" s="221" customFormat="1" ht="15.95" customHeight="1">
      <c r="A25" s="222"/>
      <c r="B25" s="223"/>
      <c r="C25" s="222"/>
      <c r="D25" s="222"/>
    </row>
    <row r="26" spans="1:4" s="221" customFormat="1" ht="15.95" customHeight="1">
      <c r="A26" s="222"/>
      <c r="B26" s="223"/>
      <c r="C26" s="222"/>
      <c r="D26" s="222"/>
    </row>
    <row r="27" spans="1:4" s="221" customFormat="1" ht="15.95" customHeight="1">
      <c r="A27" s="222"/>
      <c r="B27" s="223"/>
      <c r="C27" s="222"/>
      <c r="D27" s="222"/>
    </row>
    <row r="28" spans="1:4" s="221" customFormat="1" ht="15.95" customHeight="1">
      <c r="A28" s="222"/>
      <c r="B28" s="223"/>
      <c r="C28" s="222"/>
      <c r="D28" s="222"/>
    </row>
    <row r="29" spans="1:4" s="221" customFormat="1" ht="15.95" customHeight="1">
      <c r="A29" s="222"/>
      <c r="B29" s="223"/>
      <c r="C29" s="222"/>
      <c r="D29" s="222"/>
    </row>
    <row r="30" spans="1:4" s="221" customFormat="1" ht="15.95" customHeight="1">
      <c r="A30" s="222"/>
      <c r="B30" s="223"/>
      <c r="C30" s="222"/>
      <c r="D30" s="222"/>
    </row>
    <row r="31" spans="1:4" s="221" customFormat="1" ht="15.95" customHeight="1">
      <c r="A31" s="222"/>
      <c r="B31" s="223"/>
      <c r="C31" s="222"/>
      <c r="D31" s="222"/>
    </row>
    <row r="32" spans="1:4" s="221" customFormat="1" ht="15.95" customHeight="1">
      <c r="A32" s="222"/>
      <c r="B32" s="223"/>
      <c r="C32" s="222"/>
      <c r="D32" s="222"/>
    </row>
    <row r="33" spans="1:4" s="221" customFormat="1" ht="15.95" customHeight="1">
      <c r="A33" s="222"/>
      <c r="B33" s="223"/>
      <c r="C33" s="222"/>
      <c r="D33" s="222"/>
    </row>
    <row r="34" spans="1:4" s="221" customFormat="1" ht="15.95" customHeight="1">
      <c r="A34" s="222"/>
      <c r="B34" s="223"/>
      <c r="C34" s="222"/>
      <c r="D34" s="222"/>
    </row>
    <row r="35" spans="1:4" s="221" customFormat="1" ht="15.95" customHeight="1">
      <c r="A35" s="222"/>
      <c r="B35" s="223"/>
      <c r="C35" s="222"/>
      <c r="D35" s="222"/>
    </row>
    <row r="36" spans="1:4" s="221" customFormat="1" ht="15.95" customHeight="1">
      <c r="A36" s="222"/>
      <c r="B36" s="223"/>
      <c r="C36" s="222"/>
      <c r="D36" s="222"/>
    </row>
    <row r="37" spans="1:4" s="221" customFormat="1" ht="15.95" customHeight="1">
      <c r="A37" s="222"/>
      <c r="B37" s="223"/>
      <c r="C37" s="222"/>
      <c r="D37" s="222"/>
    </row>
    <row r="38" spans="1:4" s="221" customFormat="1" ht="15.95" customHeight="1">
      <c r="A38" s="222"/>
      <c r="B38" s="223"/>
      <c r="C38" s="222"/>
      <c r="D38" s="222"/>
    </row>
    <row r="39" spans="1:4" s="221" customFormat="1" ht="14.25">
      <c r="A39" s="222"/>
      <c r="B39" s="223"/>
      <c r="C39" s="222"/>
      <c r="D39" s="222"/>
    </row>
    <row r="40" spans="1:4" s="221" customFormat="1" ht="14.25">
      <c r="A40" s="222"/>
      <c r="B40" s="223"/>
      <c r="C40" s="222"/>
      <c r="D40" s="222"/>
    </row>
    <row r="41" spans="1:4" s="221" customFormat="1" ht="14.25">
      <c r="A41" s="222"/>
      <c r="B41" s="223"/>
      <c r="C41" s="222"/>
      <c r="D41" s="222"/>
    </row>
    <row r="42" spans="1:4" s="221" customFormat="1" ht="14.25">
      <c r="A42" s="222"/>
      <c r="B42" s="223"/>
      <c r="C42" s="222"/>
      <c r="D42" s="222"/>
    </row>
    <row r="43" spans="1:4" s="221" customFormat="1" ht="14.25">
      <c r="A43" s="222"/>
      <c r="B43" s="223"/>
      <c r="C43" s="222"/>
      <c r="D43" s="222"/>
    </row>
    <row r="44" spans="1:4" s="221" customFormat="1" ht="14.25">
      <c r="A44" s="222"/>
      <c r="B44" s="223"/>
      <c r="C44" s="222"/>
      <c r="D44" s="222"/>
    </row>
    <row r="45" spans="1:4" s="221" customFormat="1" ht="14.25">
      <c r="A45" s="222"/>
      <c r="B45" s="223"/>
      <c r="C45" s="222"/>
      <c r="D45" s="222"/>
    </row>
    <row r="46" spans="1:4" s="221" customFormat="1" ht="14.25">
      <c r="A46" s="222"/>
      <c r="B46" s="223"/>
      <c r="C46" s="222"/>
      <c r="D46" s="222"/>
    </row>
    <row r="47" spans="1:4" s="221" customFormat="1" ht="14.25">
      <c r="A47" s="222"/>
      <c r="B47" s="223"/>
      <c r="C47" s="222"/>
      <c r="D47" s="222"/>
    </row>
    <row r="48" spans="1:4" s="221" customFormat="1" ht="14.25">
      <c r="A48" s="222"/>
      <c r="B48" s="223"/>
      <c r="C48" s="222"/>
      <c r="D48" s="222"/>
    </row>
  </sheetData>
  <mergeCells count="4">
    <mergeCell ref="A1:D1"/>
    <mergeCell ref="A2:D2"/>
    <mergeCell ref="A3:B3"/>
    <mergeCell ref="C3:D3"/>
  </mergeCells>
  <phoneticPr fontId="87" type="noConversion"/>
  <printOptions horizontalCentered="1"/>
  <pageMargins left="0.70833333333333304" right="0.70833333333333304" top="0.98402777777777795" bottom="0.90486111111111101" header="0.5" footer="0.5"/>
  <pageSetup scale="96" orientation="portrait" r:id="rId1"/>
  <headerFooter alignWithMargins="0"/>
</worksheet>
</file>

<file path=xl/worksheets/sheet10.xml><?xml version="1.0" encoding="utf-8"?>
<worksheet xmlns="http://schemas.openxmlformats.org/spreadsheetml/2006/main" xmlns:r="http://schemas.openxmlformats.org/officeDocument/2006/relationships">
  <dimension ref="A1:F32"/>
  <sheetViews>
    <sheetView showZeros="0" view="pageBreakPreview" workbookViewId="0">
      <selection activeCell="I13" sqref="I13"/>
    </sheetView>
  </sheetViews>
  <sheetFormatPr defaultColWidth="7" defaultRowHeight="12"/>
  <cols>
    <col min="1" max="1" width="9.5" style="122" customWidth="1"/>
    <col min="2" max="2" width="40.375" style="122" customWidth="1"/>
    <col min="3" max="3" width="11.125" style="122" customWidth="1"/>
    <col min="4" max="4" width="9.5" style="122" customWidth="1"/>
    <col min="5" max="5" width="10.25" style="122" customWidth="1"/>
    <col min="6" max="16384" width="7" style="122"/>
  </cols>
  <sheetData>
    <row r="1" spans="1:6" ht="45" customHeight="1">
      <c r="A1" s="302" t="s">
        <v>317</v>
      </c>
      <c r="B1" s="302"/>
      <c r="C1" s="302"/>
      <c r="D1" s="302"/>
      <c r="E1" s="302"/>
      <c r="F1" s="302"/>
    </row>
    <row r="2" spans="1:6" s="117" customFormat="1" ht="20.25" customHeight="1">
      <c r="A2" s="303" t="s">
        <v>25</v>
      </c>
      <c r="B2" s="303"/>
      <c r="C2" s="303"/>
      <c r="D2" s="303"/>
      <c r="E2" s="303"/>
      <c r="F2" s="303"/>
    </row>
    <row r="3" spans="1:6" s="118" customFormat="1" ht="51" customHeight="1">
      <c r="A3" s="123" t="s">
        <v>88</v>
      </c>
      <c r="B3" s="124" t="s">
        <v>89</v>
      </c>
      <c r="C3" s="125" t="s">
        <v>318</v>
      </c>
      <c r="D3" s="125" t="s">
        <v>59</v>
      </c>
      <c r="E3" s="125" t="s">
        <v>60</v>
      </c>
      <c r="F3" s="123" t="s">
        <v>61</v>
      </c>
    </row>
    <row r="4" spans="1:6" s="119" customFormat="1" ht="20.25" customHeight="1">
      <c r="A4" s="126"/>
      <c r="B4" s="126" t="s">
        <v>91</v>
      </c>
      <c r="C4" s="127">
        <f>D4+E4+F4</f>
        <v>68172</v>
      </c>
      <c r="D4" s="128">
        <f>SUM(D5:D20)</f>
        <v>67716</v>
      </c>
      <c r="E4" s="128">
        <f>SUM(E5:E20)</f>
        <v>185</v>
      </c>
      <c r="F4" s="128">
        <f>SUM(F5:F20)</f>
        <v>271</v>
      </c>
    </row>
    <row r="5" spans="1:6" s="120" customFormat="1" ht="20.25" customHeight="1">
      <c r="A5" s="129">
        <v>2120801</v>
      </c>
      <c r="B5" s="130" t="s">
        <v>319</v>
      </c>
      <c r="C5" s="127">
        <f t="shared" ref="C5:C20" si="0">SUM(D5:F5)</f>
        <v>47902</v>
      </c>
      <c r="D5" s="130">
        <v>47902</v>
      </c>
      <c r="E5" s="130"/>
      <c r="F5" s="131"/>
    </row>
    <row r="6" spans="1:6" s="120" customFormat="1" ht="20.25" customHeight="1">
      <c r="A6" s="129">
        <v>2120802</v>
      </c>
      <c r="B6" s="130" t="s">
        <v>320</v>
      </c>
      <c r="C6" s="127">
        <f t="shared" si="0"/>
        <v>602</v>
      </c>
      <c r="D6" s="130">
        <v>602</v>
      </c>
      <c r="E6" s="130"/>
      <c r="F6" s="131"/>
    </row>
    <row r="7" spans="1:6" s="120" customFormat="1" ht="20.25" customHeight="1">
      <c r="A7" s="129">
        <v>2120803</v>
      </c>
      <c r="B7" s="130" t="s">
        <v>321</v>
      </c>
      <c r="C7" s="127">
        <f t="shared" si="0"/>
        <v>12959</v>
      </c>
      <c r="D7" s="130">
        <v>12959</v>
      </c>
      <c r="E7" s="130"/>
      <c r="F7" s="131"/>
    </row>
    <row r="8" spans="1:6" s="120" customFormat="1" ht="20.25" customHeight="1">
      <c r="A8" s="129">
        <v>2120804</v>
      </c>
      <c r="B8" s="130" t="s">
        <v>322</v>
      </c>
      <c r="C8" s="127">
        <f t="shared" si="0"/>
        <v>686</v>
      </c>
      <c r="D8" s="130">
        <v>582</v>
      </c>
      <c r="E8" s="130"/>
      <c r="F8" s="130">
        <v>104</v>
      </c>
    </row>
    <row r="9" spans="1:6" s="120" customFormat="1" ht="20.25" customHeight="1">
      <c r="A9" s="129">
        <v>2120899</v>
      </c>
      <c r="B9" s="130" t="s">
        <v>323</v>
      </c>
      <c r="C9" s="127">
        <f t="shared" si="0"/>
        <v>21</v>
      </c>
      <c r="D9" s="130">
        <v>21</v>
      </c>
      <c r="E9" s="130"/>
      <c r="F9" s="131"/>
    </row>
    <row r="10" spans="1:6" s="120" customFormat="1" ht="20.25" customHeight="1">
      <c r="A10" s="129">
        <v>2121401</v>
      </c>
      <c r="B10" s="130" t="s">
        <v>324</v>
      </c>
      <c r="C10" s="127">
        <f t="shared" si="0"/>
        <v>0</v>
      </c>
      <c r="D10" s="130"/>
      <c r="E10" s="130"/>
      <c r="F10" s="131"/>
    </row>
    <row r="11" spans="1:6" s="120" customFormat="1" ht="20.25" customHeight="1">
      <c r="A11" s="129">
        <v>2137201</v>
      </c>
      <c r="B11" s="130" t="s">
        <v>325</v>
      </c>
      <c r="C11" s="127">
        <f t="shared" si="0"/>
        <v>94</v>
      </c>
      <c r="D11" s="130"/>
      <c r="E11" s="130">
        <v>86</v>
      </c>
      <c r="F11" s="130">
        <v>8</v>
      </c>
    </row>
    <row r="12" spans="1:6" s="120" customFormat="1" ht="20.25" customHeight="1">
      <c r="A12" s="129">
        <v>2137202</v>
      </c>
      <c r="B12" s="130" t="s">
        <v>326</v>
      </c>
      <c r="C12" s="127">
        <f t="shared" si="0"/>
        <v>772</v>
      </c>
      <c r="D12" s="130">
        <v>521</v>
      </c>
      <c r="E12" s="130">
        <v>96</v>
      </c>
      <c r="F12" s="130">
        <v>155</v>
      </c>
    </row>
    <row r="13" spans="1:6" s="120" customFormat="1" ht="20.25" customHeight="1">
      <c r="A13" s="129">
        <v>2137299</v>
      </c>
      <c r="B13" s="130" t="s">
        <v>327</v>
      </c>
      <c r="C13" s="127">
        <f t="shared" si="0"/>
        <v>30</v>
      </c>
      <c r="D13" s="130">
        <v>30</v>
      </c>
      <c r="E13" s="130"/>
      <c r="F13" s="131"/>
    </row>
    <row r="14" spans="1:6" s="120" customFormat="1" ht="20.25" customHeight="1">
      <c r="A14" s="129">
        <v>2146904</v>
      </c>
      <c r="B14" s="130" t="s">
        <v>328</v>
      </c>
      <c r="C14" s="127">
        <f t="shared" si="0"/>
        <v>0</v>
      </c>
      <c r="D14" s="130"/>
      <c r="E14" s="130"/>
      <c r="F14" s="131"/>
    </row>
    <row r="15" spans="1:6" s="120" customFormat="1" ht="20.25" customHeight="1">
      <c r="A15" s="129">
        <v>2296003</v>
      </c>
      <c r="B15" s="130" t="s">
        <v>329</v>
      </c>
      <c r="C15" s="127">
        <f t="shared" si="0"/>
        <v>3</v>
      </c>
      <c r="D15" s="130"/>
      <c r="E15" s="130">
        <v>3</v>
      </c>
      <c r="F15" s="131"/>
    </row>
    <row r="16" spans="1:6" s="120" customFormat="1" ht="20.25" customHeight="1">
      <c r="A16" s="129">
        <v>2296004</v>
      </c>
      <c r="B16" s="130" t="s">
        <v>330</v>
      </c>
      <c r="C16" s="127">
        <f t="shared" si="0"/>
        <v>0</v>
      </c>
      <c r="D16" s="130"/>
      <c r="E16" s="130"/>
      <c r="F16" s="131"/>
    </row>
    <row r="17" spans="1:6" s="120" customFormat="1" ht="20.25" customHeight="1">
      <c r="A17" s="129">
        <v>2296006</v>
      </c>
      <c r="B17" s="130" t="s">
        <v>331</v>
      </c>
      <c r="C17" s="127">
        <f t="shared" si="0"/>
        <v>4</v>
      </c>
      <c r="D17" s="130"/>
      <c r="E17" s="130"/>
      <c r="F17" s="130">
        <v>4</v>
      </c>
    </row>
    <row r="18" spans="1:6" s="120" customFormat="1" ht="20.25" customHeight="1">
      <c r="A18" s="129">
        <v>2320411</v>
      </c>
      <c r="B18" s="130" t="s">
        <v>332</v>
      </c>
      <c r="C18" s="127">
        <f t="shared" si="0"/>
        <v>5097</v>
      </c>
      <c r="D18" s="130">
        <v>5097</v>
      </c>
      <c r="E18" s="130"/>
      <c r="F18" s="131"/>
    </row>
    <row r="19" spans="1:6" s="120" customFormat="1" ht="20.25" customHeight="1">
      <c r="A19" s="129">
        <v>2330411</v>
      </c>
      <c r="B19" s="130" t="s">
        <v>333</v>
      </c>
      <c r="C19" s="127">
        <f t="shared" si="0"/>
        <v>2</v>
      </c>
      <c r="D19" s="130">
        <v>2</v>
      </c>
      <c r="E19" s="130"/>
      <c r="F19" s="131"/>
    </row>
    <row r="20" spans="1:6" s="120" customFormat="1" ht="20.25" customHeight="1">
      <c r="A20" s="129">
        <v>2330431</v>
      </c>
      <c r="B20" s="130" t="s">
        <v>334</v>
      </c>
      <c r="C20" s="127">
        <f t="shared" si="0"/>
        <v>0</v>
      </c>
      <c r="D20" s="130"/>
      <c r="E20" s="130"/>
      <c r="F20" s="131"/>
    </row>
    <row r="21" spans="1:6" s="121" customFormat="1" ht="15" customHeight="1"/>
    <row r="22" spans="1:6" s="121" customFormat="1" ht="15" customHeight="1"/>
    <row r="23" spans="1:6" s="121" customFormat="1" ht="15" customHeight="1"/>
    <row r="24" spans="1:6" s="121" customFormat="1" ht="15" customHeight="1"/>
    <row r="25" spans="1:6" s="121" customFormat="1" ht="15" customHeight="1"/>
    <row r="26" spans="1:6" s="121" customFormat="1" ht="15" customHeight="1"/>
    <row r="27" spans="1:6" s="121" customFormat="1" ht="15" customHeight="1"/>
    <row r="28" spans="1:6" s="121" customFormat="1" ht="15" customHeight="1"/>
    <row r="29" spans="1:6" s="121" customFormat="1" ht="15" customHeight="1"/>
    <row r="30" spans="1:6" s="121" customFormat="1" ht="15" customHeight="1"/>
    <row r="31" spans="1:6" s="121" customFormat="1" ht="15" customHeight="1"/>
    <row r="32" spans="1:6" s="121" customFormat="1" ht="15" customHeight="1"/>
  </sheetData>
  <mergeCells count="2">
    <mergeCell ref="A1:F1"/>
    <mergeCell ref="A2:F2"/>
  </mergeCells>
  <phoneticPr fontId="87" type="noConversion"/>
  <conditionalFormatting sqref="A3:A4">
    <cfRule type="duplicateValues" dxfId="1" priority="1"/>
  </conditionalFormatting>
  <conditionalFormatting sqref="A5:A20">
    <cfRule type="duplicateValues" dxfId="0" priority="9"/>
  </conditionalFormatting>
  <printOptions horizontalCentered="1"/>
  <pageMargins left="0.70833333333333304" right="0.70833333333333304" top="0.98402777777777795" bottom="0.98402777777777795" header="0.31458333333333299" footer="0.31458333333333299"/>
  <pageSetup paperSize="9" fitToWidth="0" orientation="portrait" r:id="rId1"/>
</worksheet>
</file>

<file path=xl/worksheets/sheet11.xml><?xml version="1.0" encoding="utf-8"?>
<worksheet xmlns="http://schemas.openxmlformats.org/spreadsheetml/2006/main" xmlns:r="http://schemas.openxmlformats.org/officeDocument/2006/relationships">
  <dimension ref="A1:IU8"/>
  <sheetViews>
    <sheetView workbookViewId="0">
      <selection activeCell="D5" sqref="D5"/>
    </sheetView>
  </sheetViews>
  <sheetFormatPr defaultColWidth="0" defaultRowHeight="15.75"/>
  <cols>
    <col min="1" max="1" width="41" style="29" customWidth="1"/>
    <col min="2" max="2" width="37.625" style="29" customWidth="1"/>
    <col min="3" max="3" width="8" style="29" customWidth="1"/>
    <col min="4" max="4" width="7.875" style="29" customWidth="1"/>
    <col min="5" max="5" width="8.5" style="29" hidden="1" customWidth="1"/>
    <col min="6" max="6" width="7.875" style="29" hidden="1" customWidth="1"/>
    <col min="7" max="254" width="7.875" style="29" customWidth="1"/>
    <col min="255" max="255" width="35.75" style="29" customWidth="1"/>
    <col min="256" max="16384" width="9" style="29" hidden="1"/>
  </cols>
  <sheetData>
    <row r="1" spans="1:5" ht="51.95" customHeight="1">
      <c r="A1" s="34" t="s">
        <v>335</v>
      </c>
      <c r="B1" s="35"/>
    </row>
    <row r="2" spans="1:5" s="30" customFormat="1" ht="18.75" customHeight="1">
      <c r="A2" s="36"/>
      <c r="B2" s="37" t="s">
        <v>256</v>
      </c>
    </row>
    <row r="3" spans="1:5" s="31" customFormat="1" ht="53.25" customHeight="1">
      <c r="A3" s="38" t="s">
        <v>257</v>
      </c>
      <c r="B3" s="39" t="s">
        <v>5</v>
      </c>
      <c r="C3" s="40"/>
    </row>
    <row r="4" spans="1:5" s="32" customFormat="1" ht="53.25" customHeight="1">
      <c r="A4" s="115" t="s">
        <v>336</v>
      </c>
      <c r="B4" s="116">
        <v>85.62</v>
      </c>
      <c r="C4" s="42"/>
    </row>
    <row r="5" spans="1:5" s="30" customFormat="1" ht="53.25" customHeight="1">
      <c r="A5" s="115" t="s">
        <v>337</v>
      </c>
      <c r="B5" s="116">
        <v>96</v>
      </c>
      <c r="C5" s="43"/>
      <c r="E5" s="30">
        <v>988753</v>
      </c>
    </row>
    <row r="6" spans="1:5" s="30" customFormat="1" ht="53.25" customHeight="1">
      <c r="A6" s="115" t="s">
        <v>338</v>
      </c>
      <c r="B6" s="116">
        <v>3</v>
      </c>
      <c r="C6" s="43"/>
      <c r="E6" s="30">
        <v>822672</v>
      </c>
    </row>
    <row r="7" spans="1:5" s="33" customFormat="1" ht="53.25" customHeight="1">
      <c r="A7" s="44" t="s">
        <v>253</v>
      </c>
      <c r="B7" s="45">
        <f>SUM(B4:B6)</f>
        <v>184.62</v>
      </c>
      <c r="C7" s="46"/>
    </row>
    <row r="8" spans="1:5" ht="23.1" customHeight="1">
      <c r="A8" s="304"/>
      <c r="B8" s="304"/>
    </row>
  </sheetData>
  <mergeCells count="1">
    <mergeCell ref="A8:B8"/>
  </mergeCells>
  <phoneticPr fontId="87" type="noConversion"/>
  <pageMargins left="0.75" right="0.75" top="1" bottom="1" header="0.5" footer="0.5"/>
</worksheet>
</file>

<file path=xl/worksheets/sheet12.xml><?xml version="1.0" encoding="utf-8"?>
<worksheet xmlns="http://schemas.openxmlformats.org/spreadsheetml/2006/main" xmlns:r="http://schemas.openxmlformats.org/officeDocument/2006/relationships">
  <dimension ref="A1:X25"/>
  <sheetViews>
    <sheetView workbookViewId="0">
      <selection activeCell="AA5" sqref="AA5"/>
    </sheetView>
  </sheetViews>
  <sheetFormatPr defaultColWidth="7" defaultRowHeight="15"/>
  <cols>
    <col min="1" max="2" width="37" style="50" customWidth="1"/>
    <col min="3" max="3" width="10.375" style="51" hidden="1" customWidth="1"/>
    <col min="4" max="4" width="9.625" style="48" hidden="1" customWidth="1"/>
    <col min="5" max="5" width="8.125" style="48" hidden="1" customWidth="1"/>
    <col min="6" max="6" width="9.625" style="52" hidden="1" customWidth="1"/>
    <col min="7" max="7" width="17.5" style="52" hidden="1" customWidth="1"/>
    <col min="8" max="8" width="12.5" style="53" hidden="1" customWidth="1"/>
    <col min="9" max="9" width="7" style="54" hidden="1" customWidth="1"/>
    <col min="10" max="11" width="7" style="48" hidden="1" customWidth="1"/>
    <col min="12" max="12" width="13.875" style="48" hidden="1" customWidth="1"/>
    <col min="13" max="13" width="7.875" style="48" hidden="1" customWidth="1"/>
    <col min="14" max="14" width="9.5" style="48" hidden="1" customWidth="1"/>
    <col min="15" max="15" width="6.875" style="48" hidden="1" customWidth="1"/>
    <col min="16" max="16" width="9" style="48" hidden="1" customWidth="1"/>
    <col min="17" max="17" width="5.875" style="48" hidden="1" customWidth="1"/>
    <col min="18" max="18" width="5.25" style="48" hidden="1" customWidth="1"/>
    <col min="19" max="19" width="6.5" style="48" hidden="1" customWidth="1"/>
    <col min="20" max="21" width="7" style="48" hidden="1" customWidth="1"/>
    <col min="22" max="22" width="10.625" style="48" hidden="1" customWidth="1"/>
    <col min="23" max="23" width="10.5" style="48" hidden="1" customWidth="1"/>
    <col min="24" max="24" width="7" style="48" hidden="1" customWidth="1"/>
    <col min="25" max="16384" width="7" style="48"/>
  </cols>
  <sheetData>
    <row r="1" spans="1:24" ht="51.75" customHeight="1">
      <c r="A1" s="293" t="s">
        <v>339</v>
      </c>
      <c r="B1" s="305"/>
      <c r="F1" s="48"/>
      <c r="G1" s="48"/>
      <c r="H1" s="48"/>
    </row>
    <row r="2" spans="1:24">
      <c r="B2" s="37" t="s">
        <v>256</v>
      </c>
      <c r="D2" s="48">
        <v>12.11</v>
      </c>
      <c r="F2" s="48">
        <v>12.22</v>
      </c>
      <c r="G2" s="48"/>
      <c r="H2" s="48"/>
      <c r="L2" s="48">
        <v>1.2</v>
      </c>
    </row>
    <row r="3" spans="1:24" s="49" customFormat="1" ht="39.75" customHeight="1">
      <c r="A3" s="55" t="s">
        <v>251</v>
      </c>
      <c r="B3" s="55" t="s">
        <v>5</v>
      </c>
      <c r="C3" s="56"/>
      <c r="F3" s="57" t="s">
        <v>340</v>
      </c>
      <c r="G3" s="57" t="s">
        <v>341</v>
      </c>
      <c r="H3" s="57" t="s">
        <v>342</v>
      </c>
      <c r="I3" s="67"/>
      <c r="L3" s="57" t="s">
        <v>340</v>
      </c>
      <c r="M3" s="68" t="s">
        <v>341</v>
      </c>
      <c r="N3" s="57" t="s">
        <v>342</v>
      </c>
    </row>
    <row r="4" spans="1:24" ht="39.75" customHeight="1">
      <c r="A4" s="58"/>
      <c r="B4" s="59"/>
      <c r="C4" s="60">
        <v>105429</v>
      </c>
      <c r="D4" s="61">
        <v>595734.14</v>
      </c>
      <c r="E4" s="48">
        <f>104401+13602</f>
        <v>118003</v>
      </c>
      <c r="F4" s="52" t="s">
        <v>343</v>
      </c>
      <c r="G4" s="52" t="s">
        <v>344</v>
      </c>
      <c r="H4" s="53">
        <v>596221.15</v>
      </c>
      <c r="I4" s="54">
        <f>F4-A4</f>
        <v>201</v>
      </c>
      <c r="J4" s="63" t="e">
        <f>H4-#REF!</f>
        <v>#REF!</v>
      </c>
      <c r="K4" s="63">
        <v>75943</v>
      </c>
      <c r="L4" s="52" t="s">
        <v>343</v>
      </c>
      <c r="M4" s="52" t="s">
        <v>344</v>
      </c>
      <c r="N4" s="53">
        <v>643048.94999999995</v>
      </c>
      <c r="O4" s="54">
        <f>L4-A4</f>
        <v>201</v>
      </c>
      <c r="P4" s="63" t="e">
        <f>N4-#REF!</f>
        <v>#REF!</v>
      </c>
      <c r="R4" s="48">
        <v>717759</v>
      </c>
      <c r="T4" s="70" t="s">
        <v>343</v>
      </c>
      <c r="U4" s="70" t="s">
        <v>344</v>
      </c>
      <c r="V4" s="71">
        <v>659380.53</v>
      </c>
      <c r="W4" s="48" t="e">
        <f>#REF!-V4</f>
        <v>#REF!</v>
      </c>
      <c r="X4" s="48">
        <f>T4-A4</f>
        <v>201</v>
      </c>
    </row>
    <row r="5" spans="1:24" ht="39.75" customHeight="1">
      <c r="A5" s="58"/>
      <c r="B5" s="59"/>
      <c r="C5" s="60"/>
      <c r="D5" s="61"/>
      <c r="J5" s="63"/>
      <c r="K5" s="63"/>
      <c r="L5" s="52"/>
      <c r="M5" s="52"/>
      <c r="N5" s="53"/>
      <c r="O5" s="54"/>
      <c r="P5" s="63"/>
      <c r="T5" s="70"/>
      <c r="U5" s="70"/>
      <c r="V5" s="71"/>
    </row>
    <row r="6" spans="1:24" ht="39.75" customHeight="1">
      <c r="A6" s="58"/>
      <c r="B6" s="59"/>
      <c r="C6" s="60"/>
      <c r="D6" s="61"/>
      <c r="J6" s="63"/>
      <c r="K6" s="63"/>
      <c r="L6" s="52"/>
      <c r="M6" s="52"/>
      <c r="N6" s="53"/>
      <c r="O6" s="54"/>
      <c r="P6" s="63"/>
      <c r="T6" s="70"/>
      <c r="U6" s="70"/>
      <c r="V6" s="71"/>
    </row>
    <row r="7" spans="1:24" ht="39.75" customHeight="1">
      <c r="A7" s="58"/>
      <c r="B7" s="59"/>
      <c r="C7" s="60"/>
      <c r="D7" s="61"/>
      <c r="J7" s="63"/>
      <c r="K7" s="63"/>
      <c r="L7" s="52"/>
      <c r="M7" s="52"/>
      <c r="N7" s="53"/>
      <c r="O7" s="54"/>
      <c r="P7" s="63"/>
      <c r="T7" s="70"/>
      <c r="U7" s="70"/>
      <c r="V7" s="71"/>
    </row>
    <row r="8" spans="1:24" ht="39.75" customHeight="1">
      <c r="A8" s="58"/>
      <c r="B8" s="62"/>
      <c r="C8" s="60"/>
      <c r="D8" s="63"/>
      <c r="J8" s="63"/>
      <c r="K8" s="63"/>
      <c r="L8" s="52"/>
      <c r="M8" s="52"/>
      <c r="N8" s="53"/>
      <c r="O8" s="54"/>
      <c r="P8" s="63"/>
      <c r="T8" s="70"/>
      <c r="U8" s="70"/>
      <c r="V8" s="71"/>
    </row>
    <row r="9" spans="1:24" ht="39.75" customHeight="1">
      <c r="A9" s="64" t="s">
        <v>253</v>
      </c>
      <c r="B9" s="59"/>
      <c r="F9" s="65" t="str">
        <f t="shared" ref="F9:H9" si="0">""</f>
        <v/>
      </c>
      <c r="G9" s="65" t="str">
        <f t="shared" si="0"/>
        <v/>
      </c>
      <c r="H9" s="65" t="str">
        <f t="shared" si="0"/>
        <v/>
      </c>
      <c r="L9" s="65" t="str">
        <f t="shared" ref="L9:N9" si="1">""</f>
        <v/>
      </c>
      <c r="M9" s="69" t="str">
        <f t="shared" si="1"/>
        <v/>
      </c>
      <c r="N9" s="65" t="str">
        <f t="shared" si="1"/>
        <v/>
      </c>
      <c r="V9" s="72" t="e">
        <f>V10+#REF!+#REF!+#REF!+#REF!+#REF!+#REF!+#REF!+#REF!+#REF!+#REF!+#REF!+#REF!+#REF!+#REF!+#REF!+#REF!+#REF!+#REF!+#REF!+#REF!</f>
        <v>#REF!</v>
      </c>
      <c r="W9" s="72" t="e">
        <f>W10+#REF!+#REF!+#REF!+#REF!+#REF!+#REF!+#REF!+#REF!+#REF!+#REF!+#REF!+#REF!+#REF!+#REF!+#REF!+#REF!+#REF!+#REF!+#REF!+#REF!</f>
        <v>#REF!</v>
      </c>
    </row>
    <row r="10" spans="1:24" ht="19.5" customHeight="1">
      <c r="A10" s="66" t="s">
        <v>345</v>
      </c>
      <c r="P10" s="63"/>
      <c r="T10" s="70" t="s">
        <v>346</v>
      </c>
      <c r="U10" s="70" t="s">
        <v>347</v>
      </c>
      <c r="V10" s="71">
        <v>19998</v>
      </c>
      <c r="W10" s="48" t="e">
        <f>#REF!-V10</f>
        <v>#REF!</v>
      </c>
      <c r="X10" s="48" t="e">
        <f t="shared" ref="X10:X12" si="2">T10-A10</f>
        <v>#VALUE!</v>
      </c>
    </row>
    <row r="11" spans="1:24" ht="19.5" customHeight="1">
      <c r="P11" s="63"/>
      <c r="T11" s="70" t="s">
        <v>348</v>
      </c>
      <c r="U11" s="70" t="s">
        <v>349</v>
      </c>
      <c r="V11" s="71">
        <v>19998</v>
      </c>
      <c r="W11" s="48" t="e">
        <f>#REF!-V11</f>
        <v>#REF!</v>
      </c>
      <c r="X11" s="48">
        <f t="shared" si="2"/>
        <v>23203</v>
      </c>
    </row>
    <row r="12" spans="1:24" ht="19.5" customHeight="1">
      <c r="P12" s="63"/>
      <c r="T12" s="70" t="s">
        <v>350</v>
      </c>
      <c r="U12" s="70" t="s">
        <v>351</v>
      </c>
      <c r="V12" s="71">
        <v>19998</v>
      </c>
      <c r="W12" s="48" t="e">
        <f>#REF!-V12</f>
        <v>#REF!</v>
      </c>
      <c r="X12" s="48">
        <f t="shared" si="2"/>
        <v>2320301</v>
      </c>
    </row>
    <row r="13" spans="1:24" ht="19.5" customHeight="1">
      <c r="P13" s="63"/>
    </row>
    <row r="14" spans="1:24" ht="19.5" customHeight="1">
      <c r="A14" s="48"/>
      <c r="B14" s="48"/>
      <c r="C14" s="48"/>
      <c r="F14" s="48"/>
      <c r="G14" s="48"/>
      <c r="H14" s="48"/>
      <c r="I14" s="48"/>
      <c r="P14" s="63"/>
    </row>
    <row r="15" spans="1:24" ht="19.5" customHeight="1">
      <c r="A15" s="48"/>
      <c r="B15" s="48"/>
      <c r="C15" s="48"/>
      <c r="F15" s="48"/>
      <c r="G15" s="48"/>
      <c r="H15" s="48"/>
      <c r="I15" s="48"/>
      <c r="P15" s="63"/>
    </row>
    <row r="16" spans="1:24" ht="19.5" customHeight="1">
      <c r="A16" s="48"/>
      <c r="B16" s="48"/>
      <c r="C16" s="48"/>
      <c r="F16" s="48"/>
      <c r="G16" s="48"/>
      <c r="H16" s="48"/>
      <c r="I16" s="48"/>
      <c r="P16" s="63"/>
    </row>
    <row r="17" spans="16:16" s="48" customFormat="1" ht="19.5" customHeight="1">
      <c r="P17" s="63"/>
    </row>
    <row r="18" spans="16:16" s="48" customFormat="1" ht="19.5" customHeight="1">
      <c r="P18" s="63"/>
    </row>
    <row r="19" spans="16:16" s="48" customFormat="1" ht="19.5" customHeight="1">
      <c r="P19" s="63"/>
    </row>
    <row r="20" spans="16:16" s="48" customFormat="1" ht="19.5" customHeight="1">
      <c r="P20" s="63"/>
    </row>
    <row r="21" spans="16:16" s="48" customFormat="1" ht="19.5" customHeight="1">
      <c r="P21" s="63"/>
    </row>
    <row r="22" spans="16:16" s="48" customFormat="1" ht="19.5" customHeight="1">
      <c r="P22" s="63"/>
    </row>
    <row r="23" spans="16:16" s="48" customFormat="1" ht="19.5" customHeight="1">
      <c r="P23" s="63"/>
    </row>
    <row r="24" spans="16:16" s="48" customFormat="1" ht="19.5" customHeight="1">
      <c r="P24" s="63"/>
    </row>
    <row r="25" spans="16:16" s="48" customFormat="1" ht="19.5" customHeight="1">
      <c r="P25" s="63"/>
    </row>
  </sheetData>
  <mergeCells count="1">
    <mergeCell ref="A1:B1"/>
  </mergeCells>
  <phoneticPr fontId="87" type="noConversion"/>
  <pageMargins left="0.75" right="0.75" top="1" bottom="1" header="0.5" footer="0.5"/>
</worksheet>
</file>

<file path=xl/worksheets/sheet13.xml><?xml version="1.0" encoding="utf-8"?>
<worksheet xmlns="http://schemas.openxmlformats.org/spreadsheetml/2006/main" xmlns:r="http://schemas.openxmlformats.org/officeDocument/2006/relationships">
  <dimension ref="A1:B8"/>
  <sheetViews>
    <sheetView workbookViewId="0">
      <selection activeCell="D8" sqref="D8"/>
    </sheetView>
  </sheetViews>
  <sheetFormatPr defaultColWidth="9" defaultRowHeight="15.75"/>
  <cols>
    <col min="1" max="1" width="33.25" style="10" customWidth="1"/>
    <col min="2" max="2" width="47.5" style="13" customWidth="1"/>
    <col min="3" max="16384" width="9" style="10"/>
  </cols>
  <sheetData>
    <row r="1" spans="1:2" ht="24.75" customHeight="1">
      <c r="A1" s="306" t="s">
        <v>352</v>
      </c>
      <c r="B1" s="306"/>
    </row>
    <row r="2" spans="1:2" s="11" customFormat="1" ht="24" customHeight="1">
      <c r="B2" s="14" t="s">
        <v>353</v>
      </c>
    </row>
    <row r="3" spans="1:2" s="108" customFormat="1" ht="51" customHeight="1">
      <c r="A3" s="110" t="s">
        <v>354</v>
      </c>
      <c r="B3" s="111" t="s">
        <v>5</v>
      </c>
    </row>
    <row r="4" spans="1:2" s="109" customFormat="1" ht="48" customHeight="1">
      <c r="A4" s="112"/>
      <c r="B4" s="113"/>
    </row>
    <row r="5" spans="1:2" s="109" customFormat="1" ht="48" customHeight="1">
      <c r="A5" s="112"/>
      <c r="B5" s="113"/>
    </row>
    <row r="6" spans="1:2" s="109" customFormat="1" ht="48" customHeight="1">
      <c r="A6" s="114"/>
      <c r="B6" s="113"/>
    </row>
    <row r="7" spans="1:2" s="12" customFormat="1" ht="48" customHeight="1">
      <c r="A7" s="15" t="s">
        <v>253</v>
      </c>
      <c r="B7" s="19"/>
    </row>
    <row r="8" spans="1:2">
      <c r="A8" s="28" t="s">
        <v>355</v>
      </c>
    </row>
  </sheetData>
  <mergeCells count="1">
    <mergeCell ref="A1:B1"/>
  </mergeCells>
  <phoneticPr fontId="87" type="noConversion"/>
  <pageMargins left="0.75" right="0.75" top="1" bottom="1" header="0.5" footer="0.5"/>
</worksheet>
</file>

<file path=xl/worksheets/sheet14.xml><?xml version="1.0" encoding="utf-8"?>
<worksheet xmlns="http://schemas.openxmlformats.org/spreadsheetml/2006/main" xmlns:r="http://schemas.openxmlformats.org/officeDocument/2006/relationships">
  <dimension ref="A1:X24"/>
  <sheetViews>
    <sheetView workbookViewId="0">
      <selection activeCell="AD7" sqref="AC7:AD7"/>
    </sheetView>
  </sheetViews>
  <sheetFormatPr defaultColWidth="7" defaultRowHeight="15"/>
  <cols>
    <col min="1" max="1" width="35.125" style="50" customWidth="1"/>
    <col min="2" max="2" width="44.875" style="75" customWidth="1"/>
    <col min="3" max="3" width="10.375" style="51" hidden="1" customWidth="1"/>
    <col min="4" max="4" width="9.625" style="48" hidden="1" customWidth="1"/>
    <col min="5" max="5" width="8.125" style="48" hidden="1" customWidth="1"/>
    <col min="6" max="6" width="9.625" style="52" hidden="1" customWidth="1"/>
    <col min="7" max="7" width="17.5" style="52" hidden="1" customWidth="1"/>
    <col min="8" max="8" width="12.5" style="53" hidden="1" customWidth="1"/>
    <col min="9" max="9" width="7" style="54" hidden="1" customWidth="1"/>
    <col min="10" max="11" width="7" style="48" hidden="1" customWidth="1"/>
    <col min="12" max="12" width="13.875" style="48" hidden="1" customWidth="1"/>
    <col min="13" max="13" width="7.875" style="48" hidden="1" customWidth="1"/>
    <col min="14" max="14" width="9.5" style="48" hidden="1" customWidth="1"/>
    <col min="15" max="15" width="6.875" style="48" hidden="1" customWidth="1"/>
    <col min="16" max="16" width="9" style="48" hidden="1" customWidth="1"/>
    <col min="17" max="17" width="5.875" style="48" hidden="1" customWidth="1"/>
    <col min="18" max="18" width="5.25" style="48" hidden="1" customWidth="1"/>
    <col min="19" max="19" width="6.5" style="48" hidden="1" customWidth="1"/>
    <col min="20" max="21" width="7" style="48" hidden="1" customWidth="1"/>
    <col min="22" max="22" width="10.625" style="48" hidden="1" customWidth="1"/>
    <col min="23" max="23" width="10.5" style="48" hidden="1" customWidth="1"/>
    <col min="24" max="24" width="7" style="48" hidden="1" customWidth="1"/>
    <col min="25" max="16384" width="7" style="48"/>
  </cols>
  <sheetData>
    <row r="1" spans="1:24" ht="28.5" customHeight="1">
      <c r="A1" s="307" t="s">
        <v>356</v>
      </c>
      <c r="B1" s="308"/>
      <c r="F1" s="48"/>
      <c r="G1" s="48"/>
      <c r="H1" s="48"/>
    </row>
    <row r="2" spans="1:24" s="51" customFormat="1" ht="21.75" customHeight="1">
      <c r="A2" s="50"/>
      <c r="B2" s="95" t="s">
        <v>353</v>
      </c>
      <c r="D2" s="51">
        <v>12.11</v>
      </c>
      <c r="F2" s="51">
        <v>12.22</v>
      </c>
      <c r="I2" s="75"/>
      <c r="L2" s="51">
        <v>1.2</v>
      </c>
    </row>
    <row r="3" spans="1:24" s="51" customFormat="1" ht="39" customHeight="1">
      <c r="A3" s="55" t="s">
        <v>354</v>
      </c>
      <c r="B3" s="77" t="s">
        <v>357</v>
      </c>
      <c r="F3" s="96" t="s">
        <v>358</v>
      </c>
      <c r="G3" s="96" t="s">
        <v>359</v>
      </c>
      <c r="H3" s="96" t="s">
        <v>360</v>
      </c>
      <c r="I3" s="75"/>
      <c r="L3" s="96" t="s">
        <v>358</v>
      </c>
      <c r="M3" s="104" t="s">
        <v>359</v>
      </c>
      <c r="N3" s="96" t="s">
        <v>360</v>
      </c>
    </row>
    <row r="4" spans="1:24" s="50" customFormat="1" ht="39" customHeight="1">
      <c r="A4" s="97"/>
      <c r="B4" s="59"/>
      <c r="C4" s="50">
        <v>105429</v>
      </c>
      <c r="D4" s="50">
        <v>595734.14</v>
      </c>
      <c r="E4" s="50">
        <f>104401+13602</f>
        <v>118003</v>
      </c>
      <c r="F4" s="98" t="s">
        <v>343</v>
      </c>
      <c r="G4" s="98" t="s">
        <v>361</v>
      </c>
      <c r="H4" s="98">
        <v>596221.15</v>
      </c>
      <c r="I4" s="50">
        <f t="shared" ref="I4:I7" si="0">F4-A4</f>
        <v>201</v>
      </c>
      <c r="J4" s="50">
        <f t="shared" ref="J4:J7" si="1">H4-B4</f>
        <v>596221.15</v>
      </c>
      <c r="K4" s="50">
        <v>75943</v>
      </c>
      <c r="L4" s="98" t="s">
        <v>343</v>
      </c>
      <c r="M4" s="98" t="s">
        <v>361</v>
      </c>
      <c r="N4" s="98">
        <v>643048.94999999995</v>
      </c>
      <c r="O4" s="50">
        <f t="shared" ref="O4:O7" si="2">L4-A4</f>
        <v>201</v>
      </c>
      <c r="P4" s="50">
        <f t="shared" ref="P4:P7" si="3">N4-B4</f>
        <v>643048.94999999995</v>
      </c>
      <c r="R4" s="50">
        <v>717759</v>
      </c>
      <c r="T4" s="105" t="s">
        <v>343</v>
      </c>
      <c r="U4" s="105" t="s">
        <v>361</v>
      </c>
      <c r="V4" s="105">
        <v>659380.53</v>
      </c>
      <c r="W4" s="50">
        <f t="shared" ref="W4:W7" si="4">B4-V4</f>
        <v>-659380.53</v>
      </c>
      <c r="X4" s="50">
        <f t="shared" ref="X4:X7" si="5">T4-A4</f>
        <v>201</v>
      </c>
    </row>
    <row r="5" spans="1:24" s="51" customFormat="1" ht="39" customHeight="1">
      <c r="A5" s="99"/>
      <c r="B5" s="80"/>
      <c r="C5" s="89"/>
      <c r="D5" s="89">
        <v>135.6</v>
      </c>
      <c r="F5" s="100" t="s">
        <v>362</v>
      </c>
      <c r="G5" s="100" t="s">
        <v>363</v>
      </c>
      <c r="H5" s="101">
        <v>135.6</v>
      </c>
      <c r="I5" s="75">
        <f t="shared" si="0"/>
        <v>2010199</v>
      </c>
      <c r="J5" s="60">
        <f t="shared" si="1"/>
        <v>135.6</v>
      </c>
      <c r="K5" s="60"/>
      <c r="L5" s="100" t="s">
        <v>362</v>
      </c>
      <c r="M5" s="100" t="s">
        <v>363</v>
      </c>
      <c r="N5" s="101">
        <v>135.6</v>
      </c>
      <c r="O5" s="75">
        <f t="shared" si="2"/>
        <v>2010199</v>
      </c>
      <c r="P5" s="60">
        <f t="shared" si="3"/>
        <v>135.6</v>
      </c>
      <c r="T5" s="106" t="s">
        <v>362</v>
      </c>
      <c r="U5" s="106" t="s">
        <v>363</v>
      </c>
      <c r="V5" s="107">
        <v>135.6</v>
      </c>
      <c r="W5" s="51">
        <f t="shared" si="4"/>
        <v>-135.6</v>
      </c>
      <c r="X5" s="51">
        <f t="shared" si="5"/>
        <v>2010199</v>
      </c>
    </row>
    <row r="6" spans="1:24" s="51" customFormat="1" ht="39" customHeight="1">
      <c r="A6" s="97"/>
      <c r="B6" s="80"/>
      <c r="C6" s="60">
        <v>105429</v>
      </c>
      <c r="D6" s="102">
        <v>595734.14</v>
      </c>
      <c r="E6" s="51">
        <f>104401+13602</f>
        <v>118003</v>
      </c>
      <c r="F6" s="100" t="s">
        <v>343</v>
      </c>
      <c r="G6" s="100" t="s">
        <v>361</v>
      </c>
      <c r="H6" s="101">
        <v>596221.15</v>
      </c>
      <c r="I6" s="75">
        <f t="shared" si="0"/>
        <v>201</v>
      </c>
      <c r="J6" s="60">
        <f t="shared" si="1"/>
        <v>596221.15</v>
      </c>
      <c r="K6" s="60">
        <v>75943</v>
      </c>
      <c r="L6" s="100" t="s">
        <v>343</v>
      </c>
      <c r="M6" s="100" t="s">
        <v>361</v>
      </c>
      <c r="N6" s="101">
        <v>643048.94999999995</v>
      </c>
      <c r="O6" s="75">
        <f t="shared" si="2"/>
        <v>201</v>
      </c>
      <c r="P6" s="60">
        <f t="shared" si="3"/>
        <v>643048.94999999995</v>
      </c>
      <c r="R6" s="51">
        <v>717759</v>
      </c>
      <c r="T6" s="106" t="s">
        <v>343</v>
      </c>
      <c r="U6" s="106" t="s">
        <v>361</v>
      </c>
      <c r="V6" s="107">
        <v>659380.53</v>
      </c>
      <c r="W6" s="51">
        <f t="shared" si="4"/>
        <v>-659380.53</v>
      </c>
      <c r="X6" s="51">
        <f t="shared" si="5"/>
        <v>201</v>
      </c>
    </row>
    <row r="7" spans="1:24" s="51" customFormat="1" ht="39" customHeight="1">
      <c r="A7" s="99"/>
      <c r="B7" s="80"/>
      <c r="C7" s="89"/>
      <c r="D7" s="89">
        <v>135.6</v>
      </c>
      <c r="F7" s="100" t="s">
        <v>362</v>
      </c>
      <c r="G7" s="100" t="s">
        <v>363</v>
      </c>
      <c r="H7" s="101">
        <v>135.6</v>
      </c>
      <c r="I7" s="75">
        <f t="shared" si="0"/>
        <v>2010199</v>
      </c>
      <c r="J7" s="60">
        <f t="shared" si="1"/>
        <v>135.6</v>
      </c>
      <c r="K7" s="60"/>
      <c r="L7" s="100" t="s">
        <v>362</v>
      </c>
      <c r="M7" s="100" t="s">
        <v>363</v>
      </c>
      <c r="N7" s="101">
        <v>135.6</v>
      </c>
      <c r="O7" s="75">
        <f t="shared" si="2"/>
        <v>2010199</v>
      </c>
      <c r="P7" s="60">
        <f t="shared" si="3"/>
        <v>135.6</v>
      </c>
      <c r="T7" s="106" t="s">
        <v>362</v>
      </c>
      <c r="U7" s="106" t="s">
        <v>363</v>
      </c>
      <c r="V7" s="107">
        <v>135.6</v>
      </c>
      <c r="W7" s="51">
        <f t="shared" si="4"/>
        <v>-135.6</v>
      </c>
      <c r="X7" s="51">
        <f t="shared" si="5"/>
        <v>2010199</v>
      </c>
    </row>
    <row r="8" spans="1:24" s="51" customFormat="1" ht="39" customHeight="1">
      <c r="A8" s="103" t="s">
        <v>91</v>
      </c>
      <c r="B8" s="91"/>
      <c r="F8" s="96" t="str">
        <f t="shared" ref="F8:H8" si="6">""</f>
        <v/>
      </c>
      <c r="G8" s="96" t="str">
        <f t="shared" si="6"/>
        <v/>
      </c>
      <c r="H8" s="96" t="str">
        <f t="shared" si="6"/>
        <v/>
      </c>
      <c r="I8" s="75"/>
      <c r="L8" s="96" t="str">
        <f t="shared" ref="L8:N8" si="7">""</f>
        <v/>
      </c>
      <c r="M8" s="104" t="str">
        <f t="shared" si="7"/>
        <v/>
      </c>
      <c r="N8" s="96" t="str">
        <f t="shared" si="7"/>
        <v/>
      </c>
      <c r="V8" s="94" t="e">
        <f>V9+#REF!+#REF!+#REF!+#REF!+#REF!+#REF!+#REF!+#REF!+#REF!+#REF!+#REF!+#REF!+#REF!+#REF!+#REF!+#REF!+#REF!+#REF!+#REF!+#REF!</f>
        <v>#REF!</v>
      </c>
      <c r="W8" s="94" t="e">
        <f>W9+#REF!+#REF!+#REF!+#REF!+#REF!+#REF!+#REF!+#REF!+#REF!+#REF!+#REF!+#REF!+#REF!+#REF!+#REF!+#REF!+#REF!+#REF!+#REF!+#REF!</f>
        <v>#REF!</v>
      </c>
    </row>
    <row r="9" spans="1:24" ht="19.5" customHeight="1">
      <c r="A9" s="66" t="s">
        <v>364</v>
      </c>
      <c r="P9" s="63"/>
      <c r="T9" s="70" t="s">
        <v>346</v>
      </c>
      <c r="U9" s="70" t="s">
        <v>347</v>
      </c>
      <c r="V9" s="71">
        <v>19998</v>
      </c>
      <c r="W9" s="48">
        <f t="shared" ref="W9:W11" si="8">B9-V9</f>
        <v>-19998</v>
      </c>
      <c r="X9" s="48" t="e">
        <f t="shared" ref="X9:X11" si="9">T9-A9</f>
        <v>#VALUE!</v>
      </c>
    </row>
    <row r="10" spans="1:24" ht="19.5" customHeight="1">
      <c r="P10" s="63"/>
      <c r="T10" s="70" t="s">
        <v>348</v>
      </c>
      <c r="U10" s="70" t="s">
        <v>349</v>
      </c>
      <c r="V10" s="71">
        <v>19998</v>
      </c>
      <c r="W10" s="48">
        <f t="shared" si="8"/>
        <v>-19998</v>
      </c>
      <c r="X10" s="48">
        <f t="shared" si="9"/>
        <v>23203</v>
      </c>
    </row>
    <row r="11" spans="1:24" ht="19.5" customHeight="1">
      <c r="P11" s="63"/>
      <c r="T11" s="70" t="s">
        <v>350</v>
      </c>
      <c r="U11" s="70" t="s">
        <v>351</v>
      </c>
      <c r="V11" s="71">
        <v>19998</v>
      </c>
      <c r="W11" s="48">
        <f t="shared" si="8"/>
        <v>-19998</v>
      </c>
      <c r="X11" s="48">
        <f t="shared" si="9"/>
        <v>2320301</v>
      </c>
    </row>
    <row r="12" spans="1:24" ht="19.5" customHeight="1">
      <c r="P12" s="63"/>
    </row>
    <row r="13" spans="1:24" ht="19.5" customHeight="1">
      <c r="P13" s="63"/>
    </row>
    <row r="14" spans="1:24" ht="19.5" customHeight="1">
      <c r="P14" s="63"/>
    </row>
    <row r="15" spans="1:24" ht="19.5" customHeight="1">
      <c r="P15" s="63"/>
    </row>
    <row r="16" spans="1:24" ht="19.5" customHeight="1">
      <c r="P16" s="63"/>
    </row>
    <row r="17" spans="16:16" ht="19.5" customHeight="1">
      <c r="P17" s="63"/>
    </row>
    <row r="18" spans="16:16" ht="19.5" customHeight="1">
      <c r="P18" s="63"/>
    </row>
    <row r="19" spans="16:16" ht="19.5" customHeight="1">
      <c r="P19" s="63"/>
    </row>
    <row r="20" spans="16:16" ht="19.5" customHeight="1">
      <c r="P20" s="63"/>
    </row>
    <row r="21" spans="16:16" ht="19.5" customHeight="1">
      <c r="P21" s="63"/>
    </row>
    <row r="22" spans="16:16" ht="19.5" customHeight="1">
      <c r="P22" s="63"/>
    </row>
    <row r="23" spans="16:16" ht="19.5" customHeight="1">
      <c r="P23" s="63"/>
    </row>
    <row r="24" spans="16:16" ht="19.5" customHeight="1">
      <c r="P24" s="63"/>
    </row>
  </sheetData>
  <mergeCells count="1">
    <mergeCell ref="A1:B1"/>
  </mergeCells>
  <phoneticPr fontId="87" type="noConversion"/>
  <pageMargins left="0.75" right="0.75" top="1" bottom="1" header="0.5" footer="0.5"/>
</worksheet>
</file>

<file path=xl/worksheets/sheet15.xml><?xml version="1.0" encoding="utf-8"?>
<worksheet xmlns="http://schemas.openxmlformats.org/spreadsheetml/2006/main" xmlns:r="http://schemas.openxmlformats.org/officeDocument/2006/relationships">
  <dimension ref="A1:Y27"/>
  <sheetViews>
    <sheetView workbookViewId="0">
      <selection activeCell="AD5" sqref="AD5"/>
    </sheetView>
  </sheetViews>
  <sheetFormatPr defaultColWidth="7" defaultRowHeight="15"/>
  <cols>
    <col min="1" max="1" width="14.625" style="50" customWidth="1"/>
    <col min="2" max="2" width="46.625" style="51" customWidth="1"/>
    <col min="3" max="3" width="27.875" style="75" customWidth="1"/>
    <col min="4" max="4" width="10.375" style="51" hidden="1" customWidth="1"/>
    <col min="5" max="5" width="9.625" style="48" hidden="1" customWidth="1"/>
    <col min="6" max="6" width="8.125" style="48" hidden="1" customWidth="1"/>
    <col min="7" max="7" width="9.625" style="52" hidden="1" customWidth="1"/>
    <col min="8" max="8" width="17.5" style="52" hidden="1" customWidth="1"/>
    <col min="9" max="9" width="12.5" style="53" hidden="1" customWidth="1"/>
    <col min="10" max="10" width="7" style="54" hidden="1" customWidth="1"/>
    <col min="11" max="12" width="7" style="48" hidden="1" customWidth="1"/>
    <col min="13" max="13" width="13.875" style="48" hidden="1" customWidth="1"/>
    <col min="14" max="14" width="7.875" style="48" hidden="1" customWidth="1"/>
    <col min="15" max="15" width="9.5" style="48" hidden="1" customWidth="1"/>
    <col min="16" max="16" width="6.875" style="48" hidden="1" customWidth="1"/>
    <col min="17" max="17" width="9" style="48" hidden="1" customWidth="1"/>
    <col min="18" max="18" width="5.875" style="48" hidden="1" customWidth="1"/>
    <col min="19" max="19" width="5.25" style="48" hidden="1" customWidth="1"/>
    <col min="20" max="20" width="6.5" style="48" hidden="1" customWidth="1"/>
    <col min="21" max="22" width="7" style="48" hidden="1" customWidth="1"/>
    <col min="23" max="23" width="10.625" style="48" hidden="1" customWidth="1"/>
    <col min="24" max="24" width="10.5" style="48" hidden="1" customWidth="1"/>
    <col min="25" max="25" width="7" style="48" hidden="1" customWidth="1"/>
    <col min="26" max="16384" width="7" style="48"/>
  </cols>
  <sheetData>
    <row r="1" spans="1:25" ht="24">
      <c r="A1" s="307" t="s">
        <v>365</v>
      </c>
      <c r="B1" s="309"/>
      <c r="C1" s="308"/>
      <c r="G1" s="48"/>
      <c r="H1" s="48"/>
      <c r="I1" s="48"/>
    </row>
    <row r="2" spans="1:25">
      <c r="C2" s="37" t="s">
        <v>256</v>
      </c>
      <c r="E2" s="48">
        <v>12.11</v>
      </c>
      <c r="G2" s="48">
        <v>12.22</v>
      </c>
      <c r="H2" s="48"/>
      <c r="I2" s="48"/>
      <c r="M2" s="48">
        <v>1.2</v>
      </c>
    </row>
    <row r="3" spans="1:25" ht="45.75" customHeight="1">
      <c r="A3" s="64" t="s">
        <v>366</v>
      </c>
      <c r="B3" s="76" t="s">
        <v>367</v>
      </c>
      <c r="C3" s="77" t="s">
        <v>357</v>
      </c>
      <c r="G3" s="65" t="s">
        <v>368</v>
      </c>
      <c r="H3" s="65" t="s">
        <v>369</v>
      </c>
      <c r="I3" s="65" t="s">
        <v>370</v>
      </c>
      <c r="M3" s="65" t="s">
        <v>368</v>
      </c>
      <c r="N3" s="69" t="s">
        <v>369</v>
      </c>
      <c r="O3" s="65" t="s">
        <v>370</v>
      </c>
    </row>
    <row r="4" spans="1:25" ht="45.75" customHeight="1">
      <c r="A4" s="78"/>
      <c r="B4" s="79"/>
      <c r="C4" s="80"/>
      <c r="D4" s="60">
        <v>105429</v>
      </c>
      <c r="E4" s="61">
        <v>595734.14</v>
      </c>
      <c r="F4" s="48">
        <f>104401+13602</f>
        <v>118003</v>
      </c>
      <c r="G4" s="52" t="s">
        <v>343</v>
      </c>
      <c r="H4" s="52" t="s">
        <v>344</v>
      </c>
      <c r="I4" s="53">
        <v>596221.15</v>
      </c>
      <c r="J4" s="54">
        <f t="shared" ref="J4:J10" si="0">G4-A4</f>
        <v>201</v>
      </c>
      <c r="K4" s="63">
        <f t="shared" ref="K4:K10" si="1">I4-C4</f>
        <v>596221.15</v>
      </c>
      <c r="L4" s="63">
        <v>75943</v>
      </c>
      <c r="M4" s="52" t="s">
        <v>343</v>
      </c>
      <c r="N4" s="52" t="s">
        <v>344</v>
      </c>
      <c r="O4" s="53">
        <v>643048.94999999995</v>
      </c>
      <c r="P4" s="54">
        <f t="shared" ref="P4:P10" si="2">M4-A4</f>
        <v>201</v>
      </c>
      <c r="Q4" s="63">
        <f t="shared" ref="Q4:Q10" si="3">O4-C4</f>
        <v>643048.94999999995</v>
      </c>
      <c r="S4" s="48">
        <v>717759</v>
      </c>
      <c r="U4" s="70" t="s">
        <v>343</v>
      </c>
      <c r="V4" s="70" t="s">
        <v>344</v>
      </c>
      <c r="W4" s="71">
        <v>659380.53</v>
      </c>
      <c r="X4" s="48">
        <f t="shared" ref="X4:X10" si="4">C4-W4</f>
        <v>-659380.53</v>
      </c>
      <c r="Y4" s="48">
        <f t="shared" ref="Y4:Y10" si="5">U4-A4</f>
        <v>201</v>
      </c>
    </row>
    <row r="5" spans="1:25" s="73" customFormat="1" ht="45.75" customHeight="1">
      <c r="A5" s="81"/>
      <c r="B5" s="82"/>
      <c r="C5" s="62"/>
      <c r="D5" s="83"/>
      <c r="E5" s="73">
        <v>7616.62</v>
      </c>
      <c r="G5" s="84" t="s">
        <v>371</v>
      </c>
      <c r="H5" s="84" t="s">
        <v>372</v>
      </c>
      <c r="I5" s="84">
        <v>7616.62</v>
      </c>
      <c r="J5" s="73">
        <f t="shared" si="0"/>
        <v>20101</v>
      </c>
      <c r="K5" s="73">
        <f t="shared" si="1"/>
        <v>7616.62</v>
      </c>
      <c r="M5" s="84" t="s">
        <v>371</v>
      </c>
      <c r="N5" s="84" t="s">
        <v>372</v>
      </c>
      <c r="O5" s="84">
        <v>7749.58</v>
      </c>
      <c r="P5" s="73">
        <f t="shared" si="2"/>
        <v>20101</v>
      </c>
      <c r="Q5" s="73">
        <f t="shared" si="3"/>
        <v>7749.58</v>
      </c>
      <c r="U5" s="92" t="s">
        <v>371</v>
      </c>
      <c r="V5" s="92" t="s">
        <v>372</v>
      </c>
      <c r="W5" s="92">
        <v>8475.4699999999993</v>
      </c>
      <c r="X5" s="73">
        <f t="shared" si="4"/>
        <v>-8475.4699999999993</v>
      </c>
      <c r="Y5" s="73">
        <f t="shared" si="5"/>
        <v>20101</v>
      </c>
    </row>
    <row r="6" spans="1:25" s="74" customFormat="1" ht="45.75" customHeight="1">
      <c r="A6" s="85"/>
      <c r="B6" s="85"/>
      <c r="C6" s="85"/>
      <c r="D6" s="86"/>
      <c r="E6" s="74">
        <v>3922.87</v>
      </c>
      <c r="G6" s="87" t="s">
        <v>373</v>
      </c>
      <c r="H6" s="87" t="s">
        <v>374</v>
      </c>
      <c r="I6" s="87">
        <v>3922.87</v>
      </c>
      <c r="J6" s="74">
        <f t="shared" si="0"/>
        <v>2010101</v>
      </c>
      <c r="K6" s="74">
        <f t="shared" si="1"/>
        <v>3922.87</v>
      </c>
      <c r="L6" s="74">
        <v>750</v>
      </c>
      <c r="M6" s="87" t="s">
        <v>373</v>
      </c>
      <c r="N6" s="87" t="s">
        <v>374</v>
      </c>
      <c r="O6" s="87">
        <v>4041.81</v>
      </c>
      <c r="P6" s="74">
        <f t="shared" si="2"/>
        <v>2010101</v>
      </c>
      <c r="Q6" s="74">
        <f t="shared" si="3"/>
        <v>4041.81</v>
      </c>
      <c r="U6" s="93" t="s">
        <v>373</v>
      </c>
      <c r="V6" s="93" t="s">
        <v>374</v>
      </c>
      <c r="W6" s="93">
        <v>4680.9399999999996</v>
      </c>
      <c r="X6" s="74">
        <f t="shared" si="4"/>
        <v>-4680.9399999999996</v>
      </c>
      <c r="Y6" s="74">
        <f t="shared" si="5"/>
        <v>2010101</v>
      </c>
    </row>
    <row r="7" spans="1:25" ht="45.75" customHeight="1">
      <c r="A7" s="62"/>
      <c r="B7" s="88"/>
      <c r="C7" s="80"/>
      <c r="D7" s="89"/>
      <c r="E7" s="90">
        <v>135.6</v>
      </c>
      <c r="G7" s="52" t="s">
        <v>362</v>
      </c>
      <c r="H7" s="52" t="s">
        <v>375</v>
      </c>
      <c r="I7" s="53">
        <v>135.6</v>
      </c>
      <c r="J7" s="54">
        <f t="shared" si="0"/>
        <v>2010199</v>
      </c>
      <c r="K7" s="63">
        <f t="shared" si="1"/>
        <v>135.6</v>
      </c>
      <c r="L7" s="63"/>
      <c r="M7" s="52" t="s">
        <v>362</v>
      </c>
      <c r="N7" s="52" t="s">
        <v>375</v>
      </c>
      <c r="O7" s="53">
        <v>135.6</v>
      </c>
      <c r="P7" s="54">
        <f t="shared" si="2"/>
        <v>2010199</v>
      </c>
      <c r="Q7" s="63">
        <f t="shared" si="3"/>
        <v>135.6</v>
      </c>
      <c r="U7" s="70" t="s">
        <v>362</v>
      </c>
      <c r="V7" s="70" t="s">
        <v>375</v>
      </c>
      <c r="W7" s="71">
        <v>135.6</v>
      </c>
      <c r="X7" s="48">
        <f t="shared" si="4"/>
        <v>-135.6</v>
      </c>
      <c r="Y7" s="48">
        <f t="shared" si="5"/>
        <v>2010199</v>
      </c>
    </row>
    <row r="8" spans="1:25" ht="45.75" customHeight="1">
      <c r="A8" s="81"/>
      <c r="B8" s="81"/>
      <c r="C8" s="80"/>
      <c r="D8" s="60"/>
      <c r="E8" s="63">
        <v>7616.62</v>
      </c>
      <c r="G8" s="52" t="s">
        <v>371</v>
      </c>
      <c r="H8" s="52" t="s">
        <v>372</v>
      </c>
      <c r="I8" s="53">
        <v>7616.62</v>
      </c>
      <c r="J8" s="54">
        <f t="shared" si="0"/>
        <v>20101</v>
      </c>
      <c r="K8" s="63">
        <f t="shared" si="1"/>
        <v>7616.62</v>
      </c>
      <c r="L8" s="63"/>
      <c r="M8" s="52" t="s">
        <v>371</v>
      </c>
      <c r="N8" s="52" t="s">
        <v>372</v>
      </c>
      <c r="O8" s="53">
        <v>7749.58</v>
      </c>
      <c r="P8" s="54">
        <f t="shared" si="2"/>
        <v>20101</v>
      </c>
      <c r="Q8" s="63">
        <f t="shared" si="3"/>
        <v>7749.58</v>
      </c>
      <c r="U8" s="70" t="s">
        <v>371</v>
      </c>
      <c r="V8" s="70" t="s">
        <v>372</v>
      </c>
      <c r="W8" s="71">
        <v>8475.4699999999993</v>
      </c>
      <c r="X8" s="48">
        <f t="shared" si="4"/>
        <v>-8475.4699999999993</v>
      </c>
      <c r="Y8" s="48">
        <f t="shared" si="5"/>
        <v>20101</v>
      </c>
    </row>
    <row r="9" spans="1:25" ht="45.75" customHeight="1">
      <c r="A9" s="85"/>
      <c r="B9" s="85"/>
      <c r="C9" s="80"/>
      <c r="D9" s="60"/>
      <c r="E9" s="63">
        <v>3922.87</v>
      </c>
      <c r="G9" s="52" t="s">
        <v>373</v>
      </c>
      <c r="H9" s="52" t="s">
        <v>374</v>
      </c>
      <c r="I9" s="53">
        <v>3922.87</v>
      </c>
      <c r="J9" s="54">
        <f t="shared" si="0"/>
        <v>2010101</v>
      </c>
      <c r="K9" s="63">
        <f t="shared" si="1"/>
        <v>3922.87</v>
      </c>
      <c r="L9" s="63">
        <v>750</v>
      </c>
      <c r="M9" s="52" t="s">
        <v>373</v>
      </c>
      <c r="N9" s="52" t="s">
        <v>374</v>
      </c>
      <c r="O9" s="53">
        <v>4041.81</v>
      </c>
      <c r="P9" s="54">
        <f t="shared" si="2"/>
        <v>2010101</v>
      </c>
      <c r="Q9" s="63">
        <f t="shared" si="3"/>
        <v>4041.81</v>
      </c>
      <c r="U9" s="70" t="s">
        <v>373</v>
      </c>
      <c r="V9" s="70" t="s">
        <v>374</v>
      </c>
      <c r="W9" s="71">
        <v>4680.9399999999996</v>
      </c>
      <c r="X9" s="48">
        <f t="shared" si="4"/>
        <v>-4680.9399999999996</v>
      </c>
      <c r="Y9" s="48">
        <f t="shared" si="5"/>
        <v>2010101</v>
      </c>
    </row>
    <row r="10" spans="1:25" ht="45.75" customHeight="1">
      <c r="A10" s="62"/>
      <c r="B10" s="88"/>
      <c r="C10" s="80"/>
      <c r="D10" s="89"/>
      <c r="E10" s="90">
        <v>135.6</v>
      </c>
      <c r="G10" s="52" t="s">
        <v>362</v>
      </c>
      <c r="H10" s="52" t="s">
        <v>375</v>
      </c>
      <c r="I10" s="53">
        <v>135.6</v>
      </c>
      <c r="J10" s="54">
        <f t="shared" si="0"/>
        <v>2010199</v>
      </c>
      <c r="K10" s="63">
        <f t="shared" si="1"/>
        <v>135.6</v>
      </c>
      <c r="L10" s="63"/>
      <c r="M10" s="52" t="s">
        <v>362</v>
      </c>
      <c r="N10" s="52" t="s">
        <v>375</v>
      </c>
      <c r="O10" s="53">
        <v>135.6</v>
      </c>
      <c r="P10" s="54">
        <f t="shared" si="2"/>
        <v>2010199</v>
      </c>
      <c r="Q10" s="63">
        <f t="shared" si="3"/>
        <v>135.6</v>
      </c>
      <c r="U10" s="70" t="s">
        <v>362</v>
      </c>
      <c r="V10" s="70" t="s">
        <v>375</v>
      </c>
      <c r="W10" s="71">
        <v>135.6</v>
      </c>
      <c r="X10" s="48">
        <f t="shared" si="4"/>
        <v>-135.6</v>
      </c>
      <c r="Y10" s="48">
        <f t="shared" si="5"/>
        <v>2010199</v>
      </c>
    </row>
    <row r="11" spans="1:25" ht="45.75" customHeight="1">
      <c r="A11" s="310" t="s">
        <v>253</v>
      </c>
      <c r="B11" s="311"/>
      <c r="C11" s="91"/>
      <c r="G11" s="65" t="str">
        <f t="shared" ref="G11:I11" si="6">""</f>
        <v/>
      </c>
      <c r="H11" s="65" t="str">
        <f t="shared" si="6"/>
        <v/>
      </c>
      <c r="I11" s="65" t="str">
        <f t="shared" si="6"/>
        <v/>
      </c>
      <c r="M11" s="65" t="str">
        <f t="shared" ref="M11:O11" si="7">""</f>
        <v/>
      </c>
      <c r="N11" s="69" t="str">
        <f t="shared" si="7"/>
        <v/>
      </c>
      <c r="O11" s="65" t="str">
        <f t="shared" si="7"/>
        <v/>
      </c>
      <c r="W11" s="94" t="e">
        <f>W12+#REF!+#REF!+#REF!+#REF!+#REF!+#REF!+#REF!+#REF!+#REF!+#REF!+#REF!+#REF!+#REF!+#REF!+#REF!+#REF!+#REF!+#REF!+#REF!+#REF!</f>
        <v>#REF!</v>
      </c>
      <c r="X11" s="94" t="e">
        <f>X12+#REF!+#REF!+#REF!+#REF!+#REF!+#REF!+#REF!+#REF!+#REF!+#REF!+#REF!+#REF!+#REF!+#REF!+#REF!+#REF!+#REF!+#REF!+#REF!+#REF!</f>
        <v>#REF!</v>
      </c>
    </row>
    <row r="12" spans="1:25" ht="19.5" customHeight="1">
      <c r="A12" s="66" t="s">
        <v>376</v>
      </c>
      <c r="Q12" s="63"/>
      <c r="U12" s="70" t="s">
        <v>346</v>
      </c>
      <c r="V12" s="70" t="s">
        <v>347</v>
      </c>
      <c r="W12" s="71">
        <v>19998</v>
      </c>
      <c r="X12" s="48">
        <f t="shared" ref="X12:X14" si="8">C12-W12</f>
        <v>-19998</v>
      </c>
      <c r="Y12" s="48" t="e">
        <f t="shared" ref="Y12:Y14" si="9">U12-A12</f>
        <v>#VALUE!</v>
      </c>
    </row>
    <row r="13" spans="1:25" ht="19.5" customHeight="1">
      <c r="Q13" s="63"/>
      <c r="U13" s="70" t="s">
        <v>348</v>
      </c>
      <c r="V13" s="70" t="s">
        <v>349</v>
      </c>
      <c r="W13" s="71">
        <v>19998</v>
      </c>
      <c r="X13" s="48">
        <f t="shared" si="8"/>
        <v>-19998</v>
      </c>
      <c r="Y13" s="48">
        <f t="shared" si="9"/>
        <v>23203</v>
      </c>
    </row>
    <row r="14" spans="1:25" ht="19.5" customHeight="1">
      <c r="Q14" s="63"/>
      <c r="U14" s="70" t="s">
        <v>350</v>
      </c>
      <c r="V14" s="70" t="s">
        <v>351</v>
      </c>
      <c r="W14" s="71">
        <v>19998</v>
      </c>
      <c r="X14" s="48">
        <f t="shared" si="8"/>
        <v>-19998</v>
      </c>
      <c r="Y14" s="48">
        <f t="shared" si="9"/>
        <v>2320301</v>
      </c>
    </row>
    <row r="15" spans="1:25" ht="19.5" customHeight="1">
      <c r="Q15" s="63"/>
    </row>
    <row r="16" spans="1:25" ht="19.5" customHeight="1">
      <c r="Q16" s="63"/>
    </row>
    <row r="17" spans="17:17" ht="19.5" customHeight="1">
      <c r="Q17" s="63"/>
    </row>
    <row r="18" spans="17:17" ht="19.5" customHeight="1">
      <c r="Q18" s="63"/>
    </row>
    <row r="19" spans="17:17" ht="19.5" customHeight="1">
      <c r="Q19" s="63"/>
    </row>
    <row r="20" spans="17:17" ht="19.5" customHeight="1">
      <c r="Q20" s="63"/>
    </row>
    <row r="21" spans="17:17" ht="19.5" customHeight="1">
      <c r="Q21" s="63"/>
    </row>
    <row r="22" spans="17:17" ht="19.5" customHeight="1">
      <c r="Q22" s="63"/>
    </row>
    <row r="23" spans="17:17" ht="19.5" customHeight="1">
      <c r="Q23" s="63"/>
    </row>
    <row r="24" spans="17:17" ht="19.5" customHeight="1">
      <c r="Q24" s="63"/>
    </row>
    <row r="25" spans="17:17" ht="19.5" customHeight="1">
      <c r="Q25" s="63"/>
    </row>
    <row r="26" spans="17:17" ht="19.5" customHeight="1">
      <c r="Q26" s="63"/>
    </row>
    <row r="27" spans="17:17" ht="19.5" customHeight="1">
      <c r="Q27" s="63"/>
    </row>
  </sheetData>
  <mergeCells count="2">
    <mergeCell ref="A1:C1"/>
    <mergeCell ref="A11:B11"/>
  </mergeCells>
  <phoneticPr fontId="87" type="noConversion"/>
  <pageMargins left="0.75" right="0.75" top="1" bottom="1" header="0.5" footer="0.5"/>
</worksheet>
</file>

<file path=xl/worksheets/sheet16.xml><?xml version="1.0" encoding="utf-8"?>
<worksheet xmlns="http://schemas.openxmlformats.org/spreadsheetml/2006/main" xmlns:r="http://schemas.openxmlformats.org/officeDocument/2006/relationships">
  <dimension ref="A1:X25"/>
  <sheetViews>
    <sheetView workbookViewId="0">
      <selection activeCell="Z4" sqref="Z4"/>
    </sheetView>
  </sheetViews>
  <sheetFormatPr defaultColWidth="7" defaultRowHeight="15"/>
  <cols>
    <col min="1" max="2" width="37" style="50" customWidth="1"/>
    <col min="3" max="3" width="10.375" style="51" hidden="1" customWidth="1"/>
    <col min="4" max="4" width="9.625" style="48" hidden="1" customWidth="1"/>
    <col min="5" max="5" width="8.125" style="48" hidden="1" customWidth="1"/>
    <col min="6" max="6" width="9.625" style="52" hidden="1" customWidth="1"/>
    <col min="7" max="7" width="17.5" style="52" hidden="1" customWidth="1"/>
    <col min="8" max="8" width="12.5" style="53" hidden="1" customWidth="1"/>
    <col min="9" max="9" width="7" style="54" hidden="1" customWidth="1"/>
    <col min="10" max="11" width="7" style="48" hidden="1" customWidth="1"/>
    <col min="12" max="12" width="13.875" style="48" hidden="1" customWidth="1"/>
    <col min="13" max="13" width="7.875" style="48" hidden="1" customWidth="1"/>
    <col min="14" max="14" width="9.5" style="48" hidden="1" customWidth="1"/>
    <col min="15" max="15" width="6.875" style="48" hidden="1" customWidth="1"/>
    <col min="16" max="16" width="9" style="48" hidden="1" customWidth="1"/>
    <col min="17" max="17" width="5.875" style="48" hidden="1" customWidth="1"/>
    <col min="18" max="18" width="5.25" style="48" hidden="1" customWidth="1"/>
    <col min="19" max="19" width="6.5" style="48" hidden="1" customWidth="1"/>
    <col min="20" max="21" width="7" style="48" hidden="1" customWidth="1"/>
    <col min="22" max="22" width="10.625" style="48" hidden="1" customWidth="1"/>
    <col min="23" max="23" width="10.5" style="48" hidden="1" customWidth="1"/>
    <col min="24" max="24" width="7" style="48" hidden="1" customWidth="1"/>
    <col min="25" max="16384" width="7" style="48"/>
  </cols>
  <sheetData>
    <row r="1" spans="1:24" ht="51.75" customHeight="1">
      <c r="A1" s="293" t="s">
        <v>377</v>
      </c>
      <c r="B1" s="305"/>
      <c r="F1" s="48"/>
      <c r="G1" s="48"/>
      <c r="H1" s="48"/>
    </row>
    <row r="2" spans="1:24">
      <c r="B2" s="37" t="s">
        <v>256</v>
      </c>
      <c r="D2" s="48">
        <v>12.11</v>
      </c>
      <c r="F2" s="48">
        <v>12.22</v>
      </c>
      <c r="G2" s="48"/>
      <c r="H2" s="48"/>
      <c r="L2" s="48">
        <v>1.2</v>
      </c>
    </row>
    <row r="3" spans="1:24" s="49" customFormat="1" ht="39.75" customHeight="1">
      <c r="A3" s="55" t="s">
        <v>251</v>
      </c>
      <c r="B3" s="55" t="s">
        <v>5</v>
      </c>
      <c r="C3" s="56"/>
      <c r="F3" s="57" t="s">
        <v>340</v>
      </c>
      <c r="G3" s="57" t="s">
        <v>341</v>
      </c>
      <c r="H3" s="57" t="s">
        <v>342</v>
      </c>
      <c r="I3" s="67"/>
      <c r="L3" s="57" t="s">
        <v>340</v>
      </c>
      <c r="M3" s="68" t="s">
        <v>341</v>
      </c>
      <c r="N3" s="57" t="s">
        <v>342</v>
      </c>
    </row>
    <row r="4" spans="1:24" ht="39.75" customHeight="1">
      <c r="A4" s="58"/>
      <c r="B4" s="59"/>
      <c r="C4" s="60">
        <v>105429</v>
      </c>
      <c r="D4" s="61">
        <v>595734.14</v>
      </c>
      <c r="E4" s="48">
        <f>104401+13602</f>
        <v>118003</v>
      </c>
      <c r="F4" s="52" t="s">
        <v>343</v>
      </c>
      <c r="G4" s="52" t="s">
        <v>344</v>
      </c>
      <c r="H4" s="53">
        <v>596221.15</v>
      </c>
      <c r="I4" s="54">
        <f>F4-A4</f>
        <v>201</v>
      </c>
      <c r="J4" s="63" t="e">
        <f>H4-#REF!</f>
        <v>#REF!</v>
      </c>
      <c r="K4" s="63">
        <v>75943</v>
      </c>
      <c r="L4" s="52" t="s">
        <v>343</v>
      </c>
      <c r="M4" s="52" t="s">
        <v>344</v>
      </c>
      <c r="N4" s="53">
        <v>643048.94999999995</v>
      </c>
      <c r="O4" s="54">
        <f>L4-A4</f>
        <v>201</v>
      </c>
      <c r="P4" s="63" t="e">
        <f>N4-#REF!</f>
        <v>#REF!</v>
      </c>
      <c r="R4" s="48">
        <v>717759</v>
      </c>
      <c r="T4" s="70" t="s">
        <v>343</v>
      </c>
      <c r="U4" s="70" t="s">
        <v>344</v>
      </c>
      <c r="V4" s="71">
        <v>659380.53</v>
      </c>
      <c r="W4" s="48" t="e">
        <f>#REF!-V4</f>
        <v>#REF!</v>
      </c>
      <c r="X4" s="48">
        <f>T4-A4</f>
        <v>201</v>
      </c>
    </row>
    <row r="5" spans="1:24" ht="39.75" customHeight="1">
      <c r="A5" s="58"/>
      <c r="B5" s="59"/>
      <c r="C5" s="60"/>
      <c r="D5" s="61"/>
      <c r="J5" s="63"/>
      <c r="K5" s="63"/>
      <c r="L5" s="52"/>
      <c r="M5" s="52"/>
      <c r="N5" s="53"/>
      <c r="O5" s="54"/>
      <c r="P5" s="63"/>
      <c r="T5" s="70"/>
      <c r="U5" s="70"/>
      <c r="V5" s="71"/>
    </row>
    <row r="6" spans="1:24" ht="39.75" customHeight="1">
      <c r="A6" s="58"/>
      <c r="B6" s="59"/>
      <c r="C6" s="60"/>
      <c r="D6" s="61"/>
      <c r="J6" s="63"/>
      <c r="K6" s="63"/>
      <c r="L6" s="52"/>
      <c r="M6" s="52"/>
      <c r="N6" s="53"/>
      <c r="O6" s="54"/>
      <c r="P6" s="63"/>
      <c r="T6" s="70"/>
      <c r="U6" s="70"/>
      <c r="V6" s="71"/>
    </row>
    <row r="7" spans="1:24" ht="39.75" customHeight="1">
      <c r="A7" s="58"/>
      <c r="B7" s="59"/>
      <c r="C7" s="60"/>
      <c r="D7" s="61"/>
      <c r="J7" s="63"/>
      <c r="K7" s="63"/>
      <c r="L7" s="52"/>
      <c r="M7" s="52"/>
      <c r="N7" s="53"/>
      <c r="O7" s="54"/>
      <c r="P7" s="63"/>
      <c r="T7" s="70"/>
      <c r="U7" s="70"/>
      <c r="V7" s="71"/>
    </row>
    <row r="8" spans="1:24" ht="39.75" customHeight="1">
      <c r="A8" s="58"/>
      <c r="B8" s="62"/>
      <c r="C8" s="60"/>
      <c r="D8" s="63"/>
      <c r="J8" s="63"/>
      <c r="K8" s="63"/>
      <c r="L8" s="52"/>
      <c r="M8" s="52"/>
      <c r="N8" s="53"/>
      <c r="O8" s="54"/>
      <c r="P8" s="63"/>
      <c r="T8" s="70"/>
      <c r="U8" s="70"/>
      <c r="V8" s="71"/>
    </row>
    <row r="9" spans="1:24" ht="39.75" customHeight="1">
      <c r="A9" s="64" t="s">
        <v>253</v>
      </c>
      <c r="B9" s="59"/>
      <c r="F9" s="65" t="str">
        <f t="shared" ref="F9:H9" si="0">""</f>
        <v/>
      </c>
      <c r="G9" s="65" t="str">
        <f t="shared" si="0"/>
        <v/>
      </c>
      <c r="H9" s="65" t="str">
        <f t="shared" si="0"/>
        <v/>
      </c>
      <c r="L9" s="65" t="str">
        <f t="shared" ref="L9:N9" si="1">""</f>
        <v/>
      </c>
      <c r="M9" s="69" t="str">
        <f t="shared" si="1"/>
        <v/>
      </c>
      <c r="N9" s="65" t="str">
        <f t="shared" si="1"/>
        <v/>
      </c>
      <c r="V9" s="72" t="e">
        <f>V10+#REF!+#REF!+#REF!+#REF!+#REF!+#REF!+#REF!+#REF!+#REF!+#REF!+#REF!+#REF!+#REF!+#REF!+#REF!+#REF!+#REF!+#REF!+#REF!+#REF!</f>
        <v>#REF!</v>
      </c>
      <c r="W9" s="72" t="e">
        <f>W10+#REF!+#REF!+#REF!+#REF!+#REF!+#REF!+#REF!+#REF!+#REF!+#REF!+#REF!+#REF!+#REF!+#REF!+#REF!+#REF!+#REF!+#REF!+#REF!+#REF!</f>
        <v>#REF!</v>
      </c>
    </row>
    <row r="10" spans="1:24" ht="19.5" customHeight="1">
      <c r="A10" s="66" t="s">
        <v>378</v>
      </c>
      <c r="P10" s="63"/>
      <c r="T10" s="70" t="s">
        <v>346</v>
      </c>
      <c r="U10" s="70" t="s">
        <v>347</v>
      </c>
      <c r="V10" s="71">
        <v>19998</v>
      </c>
      <c r="W10" s="48" t="e">
        <f>#REF!-V10</f>
        <v>#REF!</v>
      </c>
      <c r="X10" s="48" t="e">
        <f t="shared" ref="X10:X12" si="2">T10-A10</f>
        <v>#VALUE!</v>
      </c>
    </row>
    <row r="11" spans="1:24" ht="19.5" customHeight="1">
      <c r="P11" s="63"/>
      <c r="T11" s="70" t="s">
        <v>348</v>
      </c>
      <c r="U11" s="70" t="s">
        <v>349</v>
      </c>
      <c r="V11" s="71">
        <v>19998</v>
      </c>
      <c r="W11" s="48" t="e">
        <f>#REF!-V11</f>
        <v>#REF!</v>
      </c>
      <c r="X11" s="48">
        <f t="shared" si="2"/>
        <v>23203</v>
      </c>
    </row>
    <row r="12" spans="1:24" ht="19.5" customHeight="1">
      <c r="P12" s="63"/>
      <c r="T12" s="70" t="s">
        <v>350</v>
      </c>
      <c r="U12" s="70" t="s">
        <v>351</v>
      </c>
      <c r="V12" s="71">
        <v>19998</v>
      </c>
      <c r="W12" s="48" t="e">
        <f>#REF!-V12</f>
        <v>#REF!</v>
      </c>
      <c r="X12" s="48">
        <f t="shared" si="2"/>
        <v>2320301</v>
      </c>
    </row>
    <row r="13" spans="1:24" ht="19.5" customHeight="1">
      <c r="P13" s="63"/>
    </row>
    <row r="14" spans="1:24" ht="19.5" customHeight="1">
      <c r="A14" s="48"/>
      <c r="B14" s="48"/>
      <c r="C14" s="48"/>
      <c r="F14" s="48"/>
      <c r="G14" s="48"/>
      <c r="H14" s="48"/>
      <c r="I14" s="48"/>
      <c r="P14" s="63"/>
    </row>
    <row r="15" spans="1:24" ht="19.5" customHeight="1">
      <c r="A15" s="48"/>
      <c r="B15" s="48"/>
      <c r="C15" s="48"/>
      <c r="F15" s="48"/>
      <c r="G15" s="48"/>
      <c r="H15" s="48"/>
      <c r="I15" s="48"/>
      <c r="P15" s="63"/>
    </row>
    <row r="16" spans="1:24" ht="19.5" customHeight="1">
      <c r="A16" s="48"/>
      <c r="B16" s="48"/>
      <c r="C16" s="48"/>
      <c r="F16" s="48"/>
      <c r="G16" s="48"/>
      <c r="H16" s="48"/>
      <c r="I16" s="48"/>
      <c r="P16" s="63"/>
    </row>
    <row r="17" spans="16:16" s="48" customFormat="1" ht="19.5" customHeight="1">
      <c r="P17" s="63"/>
    </row>
    <row r="18" spans="16:16" s="48" customFormat="1" ht="19.5" customHeight="1">
      <c r="P18" s="63"/>
    </row>
    <row r="19" spans="16:16" s="48" customFormat="1" ht="19.5" customHeight="1">
      <c r="P19" s="63"/>
    </row>
    <row r="20" spans="16:16" s="48" customFormat="1" ht="19.5" customHeight="1">
      <c r="P20" s="63"/>
    </row>
    <row r="21" spans="16:16" s="48" customFormat="1" ht="19.5" customHeight="1">
      <c r="P21" s="63"/>
    </row>
    <row r="22" spans="16:16" s="48" customFormat="1" ht="19.5" customHeight="1">
      <c r="P22" s="63"/>
    </row>
    <row r="23" spans="16:16" s="48" customFormat="1" ht="19.5" customHeight="1">
      <c r="P23" s="63"/>
    </row>
    <row r="24" spans="16:16" s="48" customFormat="1" ht="19.5" customHeight="1">
      <c r="P24" s="63"/>
    </row>
    <row r="25" spans="16:16" s="48" customFormat="1" ht="19.5" customHeight="1">
      <c r="P25" s="63"/>
    </row>
  </sheetData>
  <mergeCells count="1">
    <mergeCell ref="A1:B1"/>
  </mergeCells>
  <phoneticPr fontId="87" type="noConversion"/>
  <pageMargins left="0.75" right="0.75" top="1" bottom="1" header="0.5" footer="0.5"/>
</worksheet>
</file>

<file path=xl/worksheets/sheet17.xml><?xml version="1.0" encoding="utf-8"?>
<worksheet xmlns="http://schemas.openxmlformats.org/spreadsheetml/2006/main" xmlns:r="http://schemas.openxmlformats.org/officeDocument/2006/relationships">
  <dimension ref="A1:IU8"/>
  <sheetViews>
    <sheetView workbookViewId="0">
      <selection activeCell="D4" sqref="D4"/>
    </sheetView>
  </sheetViews>
  <sheetFormatPr defaultColWidth="0" defaultRowHeight="15.75"/>
  <cols>
    <col min="1" max="1" width="44.625" style="29" customWidth="1"/>
    <col min="2" max="2" width="37.625" style="29" customWidth="1"/>
    <col min="3" max="3" width="8" style="29" customWidth="1"/>
    <col min="4" max="4" width="7.875" style="29" customWidth="1"/>
    <col min="5" max="5" width="8.5" style="29" hidden="1" customWidth="1"/>
    <col min="6" max="6" width="7.875" style="29" hidden="1" customWidth="1"/>
    <col min="7" max="254" width="7.875" style="29" customWidth="1"/>
    <col min="255" max="255" width="35.75" style="29" customWidth="1"/>
    <col min="256" max="16384" width="9" style="29" hidden="1"/>
  </cols>
  <sheetData>
    <row r="1" spans="1:5" ht="39.950000000000003" customHeight="1">
      <c r="A1" s="34" t="s">
        <v>379</v>
      </c>
      <c r="B1" s="35"/>
    </row>
    <row r="2" spans="1:5" s="30" customFormat="1" ht="18.75" customHeight="1">
      <c r="A2" s="36"/>
      <c r="B2" s="37" t="s">
        <v>256</v>
      </c>
    </row>
    <row r="3" spans="1:5" s="31" customFormat="1" ht="53.25" customHeight="1">
      <c r="A3" s="38" t="s">
        <v>257</v>
      </c>
      <c r="B3" s="39" t="s">
        <v>5</v>
      </c>
      <c r="C3" s="40"/>
    </row>
    <row r="4" spans="1:5" s="32" customFormat="1" ht="53.25" customHeight="1">
      <c r="A4" s="41"/>
      <c r="B4" s="41"/>
      <c r="C4" s="42"/>
    </row>
    <row r="5" spans="1:5" s="30" customFormat="1" ht="53.25" customHeight="1">
      <c r="A5" s="41"/>
      <c r="B5" s="41"/>
      <c r="C5" s="43"/>
      <c r="E5" s="30">
        <v>988753</v>
      </c>
    </row>
    <row r="6" spans="1:5" s="30" customFormat="1" ht="53.25" customHeight="1">
      <c r="A6" s="41"/>
      <c r="B6" s="41"/>
      <c r="C6" s="43"/>
      <c r="E6" s="30">
        <v>822672</v>
      </c>
    </row>
    <row r="7" spans="1:5" s="33" customFormat="1" ht="53.25" customHeight="1">
      <c r="A7" s="44" t="s">
        <v>253</v>
      </c>
      <c r="B7" s="45"/>
      <c r="C7" s="46"/>
    </row>
    <row r="8" spans="1:5">
      <c r="A8" s="47" t="s">
        <v>378</v>
      </c>
    </row>
  </sheetData>
  <phoneticPr fontId="87" type="noConversion"/>
  <pageMargins left="0.75" right="0.75" top="1" bottom="1" header="0.5" footer="0.5"/>
</worksheet>
</file>

<file path=xl/worksheets/sheet18.xml><?xml version="1.0" encoding="utf-8"?>
<worksheet xmlns="http://schemas.openxmlformats.org/spreadsheetml/2006/main" xmlns:r="http://schemas.openxmlformats.org/officeDocument/2006/relationships">
  <dimension ref="A1:E15"/>
  <sheetViews>
    <sheetView workbookViewId="0">
      <selection activeCell="H10" sqref="H10"/>
    </sheetView>
  </sheetViews>
  <sheetFormatPr defaultColWidth="9" defaultRowHeight="15.75"/>
  <cols>
    <col min="1" max="1" width="17.125" style="10" customWidth="1"/>
    <col min="2" max="2" width="36.875" style="10" customWidth="1"/>
    <col min="3" max="3" width="24.125" style="13" customWidth="1"/>
    <col min="4" max="16384" width="9" style="10"/>
  </cols>
  <sheetData>
    <row r="1" spans="1:5" ht="24.75" customHeight="1">
      <c r="A1" s="306" t="s">
        <v>380</v>
      </c>
      <c r="B1" s="312"/>
      <c r="C1" s="312"/>
    </row>
    <row r="2" spans="1:5" s="11" customFormat="1" ht="24" customHeight="1">
      <c r="C2" s="14" t="s">
        <v>353</v>
      </c>
    </row>
    <row r="3" spans="1:5" s="12" customFormat="1" ht="33" customHeight="1">
      <c r="A3" s="15" t="s">
        <v>366</v>
      </c>
      <c r="B3" s="15" t="s">
        <v>367</v>
      </c>
      <c r="C3" s="16" t="s">
        <v>357</v>
      </c>
    </row>
    <row r="4" spans="1:5" s="12" customFormat="1" ht="24.75" customHeight="1">
      <c r="A4" s="17"/>
      <c r="B4" s="18"/>
      <c r="C4" s="19"/>
    </row>
    <row r="5" spans="1:5" s="11" customFormat="1" ht="24.75" customHeight="1">
      <c r="A5" s="20"/>
      <c r="B5" s="21"/>
      <c r="C5" s="22"/>
      <c r="E5" s="23"/>
    </row>
    <row r="6" spans="1:5" s="11" customFormat="1" ht="24.75" customHeight="1">
      <c r="A6" s="24"/>
      <c r="B6" s="25"/>
      <c r="C6" s="22"/>
    </row>
    <row r="7" spans="1:5" s="12" customFormat="1" ht="24.75" customHeight="1">
      <c r="A7" s="26"/>
      <c r="B7" s="27"/>
      <c r="C7" s="19"/>
    </row>
    <row r="8" spans="1:5" s="11" customFormat="1" ht="24.75" customHeight="1">
      <c r="A8" s="20"/>
      <c r="B8" s="21"/>
      <c r="C8" s="22"/>
      <c r="E8" s="23"/>
    </row>
    <row r="9" spans="1:5" s="11" customFormat="1" ht="24.75" customHeight="1">
      <c r="A9" s="24"/>
      <c r="B9" s="25"/>
      <c r="C9" s="22"/>
    </row>
    <row r="10" spans="1:5" s="12" customFormat="1" ht="24.75" customHeight="1">
      <c r="A10" s="26"/>
      <c r="B10" s="27"/>
      <c r="C10" s="19"/>
    </row>
    <row r="11" spans="1:5" s="11" customFormat="1" ht="24.75" customHeight="1">
      <c r="A11" s="20"/>
      <c r="B11" s="21"/>
      <c r="C11" s="22"/>
      <c r="E11" s="23"/>
    </row>
    <row r="12" spans="1:5" s="11" customFormat="1" ht="24.75" customHeight="1">
      <c r="A12" s="24"/>
      <c r="B12" s="25"/>
      <c r="C12" s="22"/>
    </row>
    <row r="13" spans="1:5" s="12" customFormat="1" ht="24.75" customHeight="1">
      <c r="A13" s="26"/>
      <c r="B13" s="27"/>
      <c r="C13" s="19"/>
    </row>
    <row r="14" spans="1:5" s="12" customFormat="1" ht="24.75" customHeight="1">
      <c r="A14" s="313" t="s">
        <v>253</v>
      </c>
      <c r="B14" s="314"/>
      <c r="C14" s="19"/>
    </row>
    <row r="15" spans="1:5">
      <c r="A15" s="28" t="s">
        <v>381</v>
      </c>
    </row>
  </sheetData>
  <mergeCells count="2">
    <mergeCell ref="A1:C1"/>
    <mergeCell ref="A14:B14"/>
  </mergeCells>
  <phoneticPr fontId="87" type="noConversion"/>
  <pageMargins left="0.75" right="0.75" top="1" bottom="1" header="0.5" footer="0.5"/>
</worksheet>
</file>

<file path=xl/worksheets/sheet19.xml><?xml version="1.0" encoding="utf-8"?>
<worksheet xmlns="http://schemas.openxmlformats.org/spreadsheetml/2006/main" xmlns:r="http://schemas.openxmlformats.org/officeDocument/2006/relationships">
  <dimension ref="A1:E15"/>
  <sheetViews>
    <sheetView workbookViewId="0">
      <selection activeCell="I6" sqref="I6"/>
    </sheetView>
  </sheetViews>
  <sheetFormatPr defaultColWidth="9" defaultRowHeight="15.75"/>
  <cols>
    <col min="1" max="1" width="17.125" style="10" customWidth="1"/>
    <col min="2" max="2" width="36.875" style="10" customWidth="1"/>
    <col min="3" max="3" width="21.75" style="13" customWidth="1"/>
    <col min="4" max="16384" width="9" style="10"/>
  </cols>
  <sheetData>
    <row r="1" spans="1:5" ht="24.75" customHeight="1">
      <c r="A1" s="306" t="s">
        <v>382</v>
      </c>
      <c r="B1" s="312"/>
      <c r="C1" s="312"/>
    </row>
    <row r="2" spans="1:5" s="11" customFormat="1" ht="24" customHeight="1">
      <c r="C2" s="14" t="s">
        <v>353</v>
      </c>
    </row>
    <row r="3" spans="1:5" s="12" customFormat="1" ht="33" customHeight="1">
      <c r="A3" s="15" t="s">
        <v>366</v>
      </c>
      <c r="B3" s="15" t="s">
        <v>367</v>
      </c>
      <c r="C3" s="16" t="s">
        <v>357</v>
      </c>
    </row>
    <row r="4" spans="1:5" s="12" customFormat="1" ht="24.75" customHeight="1">
      <c r="A4" s="17"/>
      <c r="B4" s="18"/>
      <c r="C4" s="19"/>
    </row>
    <row r="5" spans="1:5" s="11" customFormat="1" ht="24.75" customHeight="1">
      <c r="A5" s="20"/>
      <c r="B5" s="21"/>
      <c r="C5" s="22"/>
      <c r="E5" s="23"/>
    </row>
    <row r="6" spans="1:5" s="11" customFormat="1" ht="24.75" customHeight="1">
      <c r="A6" s="24"/>
      <c r="B6" s="25"/>
      <c r="C6" s="22"/>
    </row>
    <row r="7" spans="1:5" s="12" customFormat="1" ht="24.75" customHeight="1">
      <c r="A7" s="26"/>
      <c r="B7" s="27"/>
      <c r="C7" s="19"/>
    </row>
    <row r="8" spans="1:5" s="11" customFormat="1" ht="24.75" customHeight="1">
      <c r="A8" s="20"/>
      <c r="B8" s="21"/>
      <c r="C8" s="22"/>
      <c r="E8" s="23"/>
    </row>
    <row r="9" spans="1:5" s="11" customFormat="1" ht="24.75" customHeight="1">
      <c r="A9" s="24"/>
      <c r="B9" s="25"/>
      <c r="C9" s="22"/>
    </row>
    <row r="10" spans="1:5" s="12" customFormat="1" ht="24.75" customHeight="1">
      <c r="A10" s="26"/>
      <c r="B10" s="27"/>
      <c r="C10" s="19"/>
    </row>
    <row r="11" spans="1:5" s="11" customFormat="1" ht="24.75" customHeight="1">
      <c r="A11" s="20"/>
      <c r="B11" s="21"/>
      <c r="C11" s="22"/>
      <c r="E11" s="23"/>
    </row>
    <row r="12" spans="1:5" s="11" customFormat="1" ht="24.75" customHeight="1">
      <c r="A12" s="24"/>
      <c r="B12" s="25"/>
      <c r="C12" s="22"/>
    </row>
    <row r="13" spans="1:5" s="12" customFormat="1" ht="24.75" customHeight="1">
      <c r="A13" s="26"/>
      <c r="B13" s="27"/>
      <c r="C13" s="19"/>
    </row>
    <row r="14" spans="1:5" s="12" customFormat="1" ht="24.75" customHeight="1">
      <c r="A14" s="313" t="s">
        <v>253</v>
      </c>
      <c r="B14" s="314"/>
      <c r="C14" s="19"/>
    </row>
    <row r="15" spans="1:5">
      <c r="A15" s="28" t="s">
        <v>383</v>
      </c>
    </row>
  </sheetData>
  <mergeCells count="2">
    <mergeCell ref="A1:C1"/>
    <mergeCell ref="A14:B14"/>
  </mergeCells>
  <phoneticPr fontId="87" type="noConversion"/>
  <pageMargins left="0.75" right="0.75" top="1" bottom="1" header="0.5" footer="0.5"/>
</worksheet>
</file>

<file path=xl/worksheets/sheet2.xml><?xml version="1.0" encoding="utf-8"?>
<worksheet xmlns="http://schemas.openxmlformats.org/spreadsheetml/2006/main" xmlns:r="http://schemas.openxmlformats.org/officeDocument/2006/relationships">
  <dimension ref="A1:B32"/>
  <sheetViews>
    <sheetView showZeros="0" view="pageBreakPreview" workbookViewId="0">
      <selection activeCell="B10" sqref="B10"/>
    </sheetView>
  </sheetViews>
  <sheetFormatPr defaultColWidth="9" defaultRowHeight="13.5"/>
  <cols>
    <col min="1" max="1" width="46.625" style="133" customWidth="1"/>
    <col min="2" max="2" width="36.625" style="133" customWidth="1"/>
    <col min="3" max="16384" width="9" style="133"/>
  </cols>
  <sheetData>
    <row r="1" spans="1:2" ht="30" customHeight="1">
      <c r="A1" s="284" t="s">
        <v>24</v>
      </c>
      <c r="B1" s="284"/>
    </row>
    <row r="2" spans="1:2" ht="18.75" customHeight="1">
      <c r="A2" s="285" t="s">
        <v>25</v>
      </c>
      <c r="B2" s="285"/>
    </row>
    <row r="3" spans="1:2" ht="38.25" customHeight="1">
      <c r="A3" s="143" t="s">
        <v>26</v>
      </c>
      <c r="B3" s="143" t="s">
        <v>5</v>
      </c>
    </row>
    <row r="4" spans="1:2" ht="21.4" customHeight="1">
      <c r="A4" s="218" t="s">
        <v>27</v>
      </c>
      <c r="B4" s="219">
        <f>B20+B5</f>
        <v>65000</v>
      </c>
    </row>
    <row r="5" spans="1:2" ht="21.4" customHeight="1">
      <c r="A5" s="220" t="s">
        <v>28</v>
      </c>
      <c r="B5" s="210">
        <f>B6+B7+B8+B9+B10+B11+B12+B13+B14+B15+B16+B17+B18+B19</f>
        <v>6500</v>
      </c>
    </row>
    <row r="6" spans="1:2" ht="21.4" customHeight="1">
      <c r="A6" s="220" t="s">
        <v>29</v>
      </c>
      <c r="B6" s="210">
        <v>261</v>
      </c>
    </row>
    <row r="7" spans="1:2" ht="21.4" customHeight="1">
      <c r="A7" s="220" t="s">
        <v>30</v>
      </c>
      <c r="B7" s="210">
        <v>20</v>
      </c>
    </row>
    <row r="8" spans="1:2" ht="21.4" customHeight="1">
      <c r="A8" s="220" t="s">
        <v>31</v>
      </c>
      <c r="B8" s="210">
        <v>30</v>
      </c>
    </row>
    <row r="9" spans="1:2" ht="21.4" customHeight="1">
      <c r="A9" s="220" t="s">
        <v>32</v>
      </c>
      <c r="B9" s="210">
        <v>26</v>
      </c>
    </row>
    <row r="10" spans="1:2" ht="21.4" customHeight="1">
      <c r="A10" s="220" t="s">
        <v>33</v>
      </c>
      <c r="B10" s="210">
        <v>23</v>
      </c>
    </row>
    <row r="11" spans="1:2" ht="21.4" customHeight="1">
      <c r="A11" s="220" t="s">
        <v>34</v>
      </c>
      <c r="B11" s="210">
        <v>71</v>
      </c>
    </row>
    <row r="12" spans="1:2" ht="21.4" customHeight="1">
      <c r="A12" s="220" t="s">
        <v>35</v>
      </c>
      <c r="B12" s="210">
        <v>34</v>
      </c>
    </row>
    <row r="13" spans="1:2" ht="21.4" customHeight="1">
      <c r="A13" s="220" t="s">
        <v>36</v>
      </c>
      <c r="B13" s="210">
        <v>2612</v>
      </c>
    </row>
    <row r="14" spans="1:2" ht="21.4" customHeight="1">
      <c r="A14" s="220" t="s">
        <v>37</v>
      </c>
      <c r="B14" s="210">
        <v>300</v>
      </c>
    </row>
    <row r="15" spans="1:2" ht="21.4" customHeight="1">
      <c r="A15" s="220" t="s">
        <v>38</v>
      </c>
      <c r="B15" s="210">
        <v>10</v>
      </c>
    </row>
    <row r="16" spans="1:2" ht="21.4" customHeight="1">
      <c r="A16" s="220" t="s">
        <v>39</v>
      </c>
      <c r="B16" s="210">
        <v>11</v>
      </c>
    </row>
    <row r="17" spans="1:2" ht="21.4" customHeight="1">
      <c r="A17" s="220" t="s">
        <v>40</v>
      </c>
      <c r="B17" s="210">
        <v>3100</v>
      </c>
    </row>
    <row r="18" spans="1:2" ht="21.4" customHeight="1">
      <c r="A18" s="220" t="s">
        <v>41</v>
      </c>
      <c r="B18" s="210">
        <v>2</v>
      </c>
    </row>
    <row r="19" spans="1:2" ht="21.4" customHeight="1">
      <c r="A19" s="220" t="s">
        <v>42</v>
      </c>
      <c r="B19" s="210"/>
    </row>
    <row r="20" spans="1:2" ht="21" customHeight="1">
      <c r="A20" s="220" t="s">
        <v>43</v>
      </c>
      <c r="B20" s="210">
        <f>B21+B26+B27+B28+B29+B30+B31+B32</f>
        <v>58500</v>
      </c>
    </row>
    <row r="21" spans="1:2" ht="21" customHeight="1">
      <c r="A21" s="220" t="s">
        <v>44</v>
      </c>
      <c r="B21" s="210">
        <f>SUM(B22:B25)</f>
        <v>8050</v>
      </c>
    </row>
    <row r="22" spans="1:2" ht="21" customHeight="1">
      <c r="A22" s="220" t="s">
        <v>45</v>
      </c>
      <c r="B22" s="210">
        <v>30</v>
      </c>
    </row>
    <row r="23" spans="1:2" ht="21" customHeight="1">
      <c r="A23" s="220" t="s">
        <v>46</v>
      </c>
      <c r="B23" s="210">
        <v>20</v>
      </c>
    </row>
    <row r="24" spans="1:2" ht="21" customHeight="1">
      <c r="A24" s="220" t="s">
        <v>47</v>
      </c>
      <c r="B24" s="210">
        <v>8000</v>
      </c>
    </row>
    <row r="25" spans="1:2" ht="21" customHeight="1">
      <c r="A25" s="220" t="s">
        <v>48</v>
      </c>
      <c r="B25" s="210"/>
    </row>
    <row r="26" spans="1:2" ht="21" customHeight="1">
      <c r="A26" s="220" t="s">
        <v>49</v>
      </c>
      <c r="B26" s="210">
        <v>20</v>
      </c>
    </row>
    <row r="27" spans="1:2" ht="21" customHeight="1">
      <c r="A27" s="220" t="s">
        <v>50</v>
      </c>
      <c r="B27" s="210">
        <v>3</v>
      </c>
    </row>
    <row r="28" spans="1:2" ht="21" customHeight="1">
      <c r="A28" s="220" t="s">
        <v>51</v>
      </c>
      <c r="B28" s="210"/>
    </row>
    <row r="29" spans="1:2" ht="21" customHeight="1">
      <c r="A29" s="220" t="s">
        <v>52</v>
      </c>
      <c r="B29" s="210">
        <v>50427</v>
      </c>
    </row>
    <row r="30" spans="1:2" ht="21" customHeight="1">
      <c r="A30" s="220" t="s">
        <v>53</v>
      </c>
      <c r="B30" s="210"/>
    </row>
    <row r="31" spans="1:2" ht="21" customHeight="1">
      <c r="A31" s="220" t="s">
        <v>54</v>
      </c>
      <c r="B31" s="210"/>
    </row>
    <row r="32" spans="1:2" ht="21.4" customHeight="1">
      <c r="A32" s="220" t="s">
        <v>55</v>
      </c>
      <c r="B32" s="210"/>
    </row>
  </sheetData>
  <mergeCells count="2">
    <mergeCell ref="A1:B1"/>
    <mergeCell ref="A2:B2"/>
  </mergeCells>
  <phoneticPr fontId="87" type="noConversion"/>
  <printOptions horizontalCentered="1"/>
  <pageMargins left="0.70833333333333304" right="0.70833333333333304" top="0.98402777777777795" bottom="0.98402777777777795" header="0.31458333333333299" footer="0.31458333333333299"/>
  <pageSetup paperSize="9" scale="99" orientation="portrait" r:id="rId1"/>
  <ignoredErrors>
    <ignoredError sqref="B5 B20" unlockedFormula="1"/>
  </ignoredErrors>
</worksheet>
</file>

<file path=xl/worksheets/sheet20.xml><?xml version="1.0" encoding="utf-8"?>
<worksheet xmlns="http://schemas.openxmlformats.org/spreadsheetml/2006/main" xmlns:r="http://schemas.openxmlformats.org/officeDocument/2006/relationships">
  <dimension ref="A2:C26"/>
  <sheetViews>
    <sheetView topLeftCell="A13" workbookViewId="0">
      <selection activeCell="B13" sqref="B13"/>
    </sheetView>
  </sheetViews>
  <sheetFormatPr defaultColWidth="9" defaultRowHeight="13.5"/>
  <cols>
    <col min="1" max="1" width="13.75" customWidth="1"/>
    <col min="2" max="2" width="54.625" customWidth="1"/>
    <col min="3" max="3" width="17" customWidth="1"/>
  </cols>
  <sheetData>
    <row r="2" spans="1:3" ht="36.75" customHeight="1">
      <c r="A2" s="315" t="s">
        <v>384</v>
      </c>
      <c r="B2" s="315"/>
      <c r="C2" s="315"/>
    </row>
    <row r="3" spans="1:3" ht="18.75" customHeight="1">
      <c r="C3" s="1" t="s">
        <v>25</v>
      </c>
    </row>
    <row r="4" spans="1:3" ht="27.75" customHeight="1">
      <c r="A4" s="2" t="s">
        <v>88</v>
      </c>
      <c r="B4" s="2" t="s">
        <v>89</v>
      </c>
      <c r="C4" s="2" t="s">
        <v>5</v>
      </c>
    </row>
    <row r="5" spans="1:3" ht="27.75" customHeight="1">
      <c r="A5" s="3" t="s">
        <v>385</v>
      </c>
      <c r="B5" s="4" t="s">
        <v>72</v>
      </c>
      <c r="C5" s="5">
        <v>12413</v>
      </c>
    </row>
    <row r="6" spans="1:3" ht="27.75" customHeight="1">
      <c r="A6" s="3" t="s">
        <v>386</v>
      </c>
      <c r="B6" s="6" t="s">
        <v>387</v>
      </c>
      <c r="C6" s="5">
        <v>12064</v>
      </c>
    </row>
    <row r="7" spans="1:3" ht="27.75" customHeight="1">
      <c r="A7" s="3" t="s">
        <v>388</v>
      </c>
      <c r="B7" s="6" t="s">
        <v>319</v>
      </c>
      <c r="C7" s="5">
        <v>8010.3</v>
      </c>
    </row>
    <row r="8" spans="1:3" ht="27.75" customHeight="1">
      <c r="A8" s="3" t="s">
        <v>389</v>
      </c>
      <c r="B8" s="6" t="s">
        <v>322</v>
      </c>
      <c r="C8" s="5">
        <v>272.95999999999998</v>
      </c>
    </row>
    <row r="9" spans="1:3" ht="27.75" customHeight="1">
      <c r="A9" s="3" t="s">
        <v>390</v>
      </c>
      <c r="B9" s="6" t="s">
        <v>391</v>
      </c>
      <c r="C9" s="5">
        <v>2430.7399999999998</v>
      </c>
    </row>
    <row r="10" spans="1:3" ht="27.75" customHeight="1">
      <c r="A10" s="3" t="s">
        <v>392</v>
      </c>
      <c r="B10" s="6" t="s">
        <v>393</v>
      </c>
      <c r="C10" s="5">
        <v>180</v>
      </c>
    </row>
    <row r="11" spans="1:3" ht="27.75" customHeight="1">
      <c r="A11" s="3" t="s">
        <v>394</v>
      </c>
      <c r="B11" s="6" t="s">
        <v>395</v>
      </c>
      <c r="C11" s="5">
        <v>1170</v>
      </c>
    </row>
    <row r="12" spans="1:3" ht="27.75" customHeight="1">
      <c r="A12" s="3" t="s">
        <v>396</v>
      </c>
      <c r="B12" s="3" t="s">
        <v>397</v>
      </c>
      <c r="C12" s="5">
        <v>349</v>
      </c>
    </row>
    <row r="13" spans="1:3" ht="27.75" customHeight="1">
      <c r="A13" s="3" t="s">
        <v>398</v>
      </c>
      <c r="B13" s="4" t="s">
        <v>399</v>
      </c>
      <c r="C13" s="5">
        <v>100</v>
      </c>
    </row>
    <row r="14" spans="1:3" ht="27.75" customHeight="1">
      <c r="A14" s="3" t="s">
        <v>400</v>
      </c>
      <c r="B14" s="3" t="s">
        <v>401</v>
      </c>
      <c r="C14" s="5">
        <v>100</v>
      </c>
    </row>
    <row r="15" spans="1:3" ht="27.75" customHeight="1">
      <c r="A15" s="3" t="s">
        <v>402</v>
      </c>
      <c r="B15" s="3" t="s">
        <v>403</v>
      </c>
      <c r="C15" s="5">
        <v>100</v>
      </c>
    </row>
    <row r="16" spans="1:3" ht="27.75" customHeight="1">
      <c r="A16" s="3" t="s">
        <v>404</v>
      </c>
      <c r="B16" s="4" t="s">
        <v>84</v>
      </c>
      <c r="C16" s="5">
        <v>123</v>
      </c>
    </row>
    <row r="17" spans="1:3" ht="27.75" customHeight="1">
      <c r="A17" s="3" t="s">
        <v>405</v>
      </c>
      <c r="B17" s="3" t="s">
        <v>406</v>
      </c>
      <c r="C17" s="5">
        <v>123</v>
      </c>
    </row>
    <row r="18" spans="1:3" ht="27.75" customHeight="1">
      <c r="A18" s="3" t="s">
        <v>407</v>
      </c>
      <c r="B18" s="3" t="s">
        <v>408</v>
      </c>
      <c r="C18" s="5">
        <v>120</v>
      </c>
    </row>
    <row r="19" spans="1:3" ht="27.75" customHeight="1">
      <c r="A19" s="3" t="s">
        <v>409</v>
      </c>
      <c r="B19" s="3" t="s">
        <v>410</v>
      </c>
      <c r="C19" s="5">
        <v>3</v>
      </c>
    </row>
    <row r="20" spans="1:3" ht="27.75" customHeight="1">
      <c r="A20" s="3" t="s">
        <v>411</v>
      </c>
      <c r="B20" s="4" t="s">
        <v>412</v>
      </c>
      <c r="C20" s="5">
        <v>14000</v>
      </c>
    </row>
    <row r="21" spans="1:3" ht="27.75" customHeight="1">
      <c r="A21" s="3" t="s">
        <v>413</v>
      </c>
      <c r="B21" s="6" t="s">
        <v>414</v>
      </c>
      <c r="C21" s="5">
        <v>14000</v>
      </c>
    </row>
    <row r="22" spans="1:3" ht="27.75" customHeight="1">
      <c r="A22" s="3" t="s">
        <v>415</v>
      </c>
      <c r="B22" s="3" t="s">
        <v>416</v>
      </c>
      <c r="C22" s="5">
        <v>14000</v>
      </c>
    </row>
    <row r="23" spans="1:3" ht="27.75" customHeight="1">
      <c r="A23" s="3" t="s">
        <v>346</v>
      </c>
      <c r="B23" s="4" t="s">
        <v>85</v>
      </c>
      <c r="C23" s="5">
        <v>5887</v>
      </c>
    </row>
    <row r="24" spans="1:3" ht="27.75" customHeight="1">
      <c r="A24" s="7" t="s">
        <v>417</v>
      </c>
      <c r="B24" s="8" t="s">
        <v>418</v>
      </c>
      <c r="C24" s="5">
        <v>5887</v>
      </c>
    </row>
    <row r="25" spans="1:3" ht="27.75" customHeight="1">
      <c r="A25" s="7" t="s">
        <v>419</v>
      </c>
      <c r="B25" s="7" t="s">
        <v>332</v>
      </c>
      <c r="C25" s="5">
        <v>5887</v>
      </c>
    </row>
    <row r="26" spans="1:3" ht="27.75" customHeight="1">
      <c r="A26" s="316" t="s">
        <v>91</v>
      </c>
      <c r="B26" s="316"/>
      <c r="C26" s="9">
        <f>C5+C13+C16+C20+C23</f>
        <v>32523</v>
      </c>
    </row>
  </sheetData>
  <mergeCells count="2">
    <mergeCell ref="A2:C2"/>
    <mergeCell ref="A26:B26"/>
  </mergeCells>
  <phoneticPr fontId="87" type="noConversion"/>
  <printOptions horizontalCentered="1"/>
  <pageMargins left="0.70763888888888904" right="0.70763888888888904" top="0.74791666666666701" bottom="0.74791666666666701" header="0.31388888888888899" footer="0.31388888888888899"/>
  <pageSetup paperSize="9" orientation="portrait" r:id="rId1"/>
</worksheet>
</file>

<file path=xl/worksheets/sheet21.xml><?xml version="1.0" encoding="utf-8"?>
<worksheet xmlns="http://schemas.openxmlformats.org/spreadsheetml/2006/main" xmlns:r="http://schemas.openxmlformats.org/officeDocument/2006/relationships">
  <dimension ref="A1:K23"/>
  <sheetViews>
    <sheetView workbookViewId="0">
      <selection activeCell="I26" sqref="I26"/>
    </sheetView>
  </sheetViews>
  <sheetFormatPr defaultRowHeight="13.5"/>
  <cols>
    <col min="1" max="1" width="16.25" style="234" customWidth="1"/>
    <col min="2" max="2" width="17.25" style="234" customWidth="1"/>
    <col min="3" max="3" width="16.25" style="234" customWidth="1"/>
    <col min="4" max="4" width="15.25" style="234" customWidth="1"/>
    <col min="5" max="5" width="11.375" style="234" customWidth="1"/>
    <col min="6" max="6" width="12.875" style="234" customWidth="1"/>
    <col min="7" max="7" width="12.5" style="234" customWidth="1"/>
    <col min="8" max="16384" width="9" style="234"/>
  </cols>
  <sheetData>
    <row r="1" spans="1:11" ht="19.5" customHeight="1">
      <c r="A1" s="317" t="s">
        <v>506</v>
      </c>
      <c r="B1" s="317"/>
      <c r="C1" s="317"/>
      <c r="D1" s="317"/>
      <c r="E1" s="317"/>
      <c r="F1" s="317"/>
      <c r="G1" s="317"/>
    </row>
    <row r="2" spans="1:11" ht="14.25" thickBot="1">
      <c r="A2" s="233"/>
      <c r="B2" s="233"/>
      <c r="G2" s="235" t="s">
        <v>420</v>
      </c>
    </row>
    <row r="3" spans="1:11" ht="14.25" customHeight="1" thickBot="1">
      <c r="A3" s="318" t="s">
        <v>421</v>
      </c>
      <c r="B3" s="319" t="s">
        <v>507</v>
      </c>
      <c r="C3" s="319"/>
      <c r="D3" s="319"/>
      <c r="E3" s="320" t="s">
        <v>508</v>
      </c>
      <c r="F3" s="320"/>
      <c r="G3" s="320"/>
    </row>
    <row r="4" spans="1:11" ht="14.25" thickBot="1">
      <c r="A4" s="318"/>
      <c r="B4" s="236"/>
      <c r="C4" s="237" t="s">
        <v>422</v>
      </c>
      <c r="D4" s="238" t="s">
        <v>423</v>
      </c>
      <c r="E4" s="239"/>
      <c r="F4" s="237" t="s">
        <v>422</v>
      </c>
      <c r="G4" s="240" t="s">
        <v>423</v>
      </c>
    </row>
    <row r="5" spans="1:11">
      <c r="A5" s="241" t="s">
        <v>424</v>
      </c>
      <c r="B5" s="242" t="s">
        <v>425</v>
      </c>
      <c r="C5" s="243" t="s">
        <v>426</v>
      </c>
      <c r="D5" s="244" t="s">
        <v>427</v>
      </c>
      <c r="E5" s="242" t="s">
        <v>428</v>
      </c>
      <c r="F5" s="243" t="s">
        <v>429</v>
      </c>
      <c r="G5" s="245" t="s">
        <v>430</v>
      </c>
    </row>
    <row r="6" spans="1:11">
      <c r="A6" s="246" t="s">
        <v>431</v>
      </c>
      <c r="B6" s="247"/>
      <c r="C6" s="248"/>
      <c r="D6" s="249"/>
      <c r="E6" s="247">
        <v>40.49</v>
      </c>
      <c r="F6" s="247">
        <v>25.12</v>
      </c>
      <c r="G6" s="248">
        <v>15.37</v>
      </c>
    </row>
    <row r="7" spans="1:11">
      <c r="A7" s="246"/>
      <c r="B7" s="247"/>
      <c r="C7" s="248"/>
      <c r="D7" s="249"/>
      <c r="E7" s="247"/>
      <c r="F7" s="247"/>
      <c r="G7" s="248"/>
    </row>
    <row r="8" spans="1:11">
      <c r="A8" s="246"/>
      <c r="B8" s="247"/>
      <c r="C8" s="248"/>
      <c r="D8" s="249"/>
      <c r="E8" s="247"/>
      <c r="F8" s="247"/>
      <c r="G8" s="248"/>
    </row>
    <row r="9" spans="1:11">
      <c r="A9" s="246"/>
      <c r="B9" s="247"/>
      <c r="C9" s="248"/>
      <c r="D9" s="249"/>
      <c r="E9" s="247"/>
      <c r="F9" s="247"/>
      <c r="G9" s="248"/>
    </row>
    <row r="10" spans="1:11">
      <c r="A10" s="246"/>
      <c r="B10" s="247"/>
      <c r="C10" s="248"/>
      <c r="D10" s="249"/>
      <c r="E10" s="247"/>
      <c r="F10" s="247"/>
      <c r="G10" s="248"/>
    </row>
    <row r="11" spans="1:11">
      <c r="A11" s="246"/>
      <c r="B11" s="247"/>
      <c r="C11" s="248"/>
      <c r="D11" s="249"/>
      <c r="E11" s="247"/>
      <c r="F11" s="247"/>
      <c r="G11" s="248"/>
      <c r="K11" s="234" t="s">
        <v>432</v>
      </c>
    </row>
    <row r="12" spans="1:11">
      <c r="A12" s="246"/>
      <c r="B12" s="247"/>
      <c r="C12" s="248"/>
      <c r="D12" s="249"/>
      <c r="E12" s="247"/>
      <c r="F12" s="247"/>
      <c r="G12" s="248"/>
    </row>
    <row r="13" spans="1:11">
      <c r="A13" s="246"/>
      <c r="B13" s="247"/>
      <c r="C13" s="248"/>
      <c r="D13" s="249"/>
      <c r="E13" s="247"/>
      <c r="F13" s="247"/>
      <c r="G13" s="248"/>
    </row>
    <row r="14" spans="1:11">
      <c r="A14" s="246"/>
      <c r="B14" s="247"/>
      <c r="C14" s="248"/>
      <c r="D14" s="249"/>
      <c r="E14" s="247"/>
      <c r="F14" s="247"/>
      <c r="G14" s="248"/>
    </row>
    <row r="15" spans="1:11">
      <c r="A15" s="246"/>
      <c r="B15" s="247"/>
      <c r="C15" s="248"/>
      <c r="D15" s="249"/>
      <c r="E15" s="247"/>
      <c r="F15" s="247"/>
      <c r="G15" s="248"/>
    </row>
    <row r="16" spans="1:11">
      <c r="A16" s="246"/>
      <c r="B16" s="247"/>
      <c r="C16" s="248"/>
      <c r="D16" s="249"/>
      <c r="E16" s="247"/>
      <c r="F16" s="247"/>
      <c r="G16" s="248"/>
    </row>
    <row r="17" spans="1:7">
      <c r="A17" s="246"/>
      <c r="B17" s="247"/>
      <c r="C17" s="248"/>
      <c r="D17" s="249"/>
      <c r="E17" s="247"/>
      <c r="F17" s="247"/>
      <c r="G17" s="248"/>
    </row>
    <row r="18" spans="1:7">
      <c r="A18" s="246"/>
      <c r="B18" s="247"/>
      <c r="C18" s="248"/>
      <c r="D18" s="249"/>
      <c r="E18" s="247"/>
      <c r="F18" s="247"/>
      <c r="G18" s="248"/>
    </row>
    <row r="19" spans="1:7">
      <c r="A19" s="246"/>
      <c r="B19" s="247"/>
      <c r="C19" s="248"/>
      <c r="D19" s="249"/>
      <c r="E19" s="247"/>
      <c r="F19" s="247"/>
      <c r="G19" s="248"/>
    </row>
    <row r="20" spans="1:7">
      <c r="A20" s="246"/>
      <c r="B20" s="247"/>
      <c r="C20" s="248"/>
      <c r="D20" s="249"/>
      <c r="E20" s="247"/>
      <c r="F20" s="247"/>
      <c r="G20" s="248"/>
    </row>
    <row r="21" spans="1:7" ht="14.25" thickBot="1">
      <c r="A21" s="246"/>
      <c r="B21" s="247"/>
      <c r="C21" s="248"/>
      <c r="D21" s="249"/>
      <c r="E21" s="247"/>
      <c r="F21" s="247"/>
      <c r="G21" s="248"/>
    </row>
    <row r="22" spans="1:7" ht="13.5" customHeight="1">
      <c r="A22" s="321" t="s">
        <v>433</v>
      </c>
      <c r="B22" s="321"/>
      <c r="C22" s="321"/>
      <c r="D22" s="321"/>
      <c r="E22" s="321"/>
      <c r="F22" s="321"/>
      <c r="G22" s="321"/>
    </row>
    <row r="23" spans="1:7" ht="13.5" customHeight="1">
      <c r="A23" s="322" t="s">
        <v>434</v>
      </c>
      <c r="B23" s="322"/>
      <c r="C23" s="322"/>
      <c r="D23" s="322"/>
      <c r="E23" s="322"/>
      <c r="F23" s="322"/>
      <c r="G23" s="322"/>
    </row>
  </sheetData>
  <mergeCells count="6">
    <mergeCell ref="A23:G23"/>
    <mergeCell ref="A1:G1"/>
    <mergeCell ref="A3:A4"/>
    <mergeCell ref="B3:D3"/>
    <mergeCell ref="E3:G3"/>
    <mergeCell ref="A22:G22"/>
  </mergeCells>
  <phoneticPr fontId="87" type="noConversion"/>
  <pageMargins left="1.25" right="0.70866141732283472" top="0.74803149606299213" bottom="0.74803149606299213" header="0.31496062992125984" footer="0.31496062992125984"/>
  <pageSetup paperSize="9" orientation="landscape" r:id="rId1"/>
</worksheet>
</file>

<file path=xl/worksheets/sheet22.xml><?xml version="1.0" encoding="utf-8"?>
<worksheet xmlns="http://schemas.openxmlformats.org/spreadsheetml/2006/main" xmlns:r="http://schemas.openxmlformats.org/officeDocument/2006/relationships">
  <dimension ref="A1:C15"/>
  <sheetViews>
    <sheetView workbookViewId="0">
      <selection activeCell="F22" sqref="F22"/>
    </sheetView>
  </sheetViews>
  <sheetFormatPr defaultRowHeight="13.5"/>
  <cols>
    <col min="1" max="1" width="44" customWidth="1"/>
    <col min="2" max="2" width="12.375" customWidth="1"/>
    <col min="3" max="3" width="28.125" customWidth="1"/>
  </cols>
  <sheetData>
    <row r="1" spans="1:3" ht="18.75">
      <c r="A1" s="250"/>
      <c r="B1" s="251"/>
      <c r="C1" s="251"/>
    </row>
    <row r="2" spans="1:3" ht="24">
      <c r="A2" s="252" t="s">
        <v>509</v>
      </c>
      <c r="B2" s="253"/>
      <c r="C2" s="253"/>
    </row>
    <row r="3" spans="1:3" ht="15.75">
      <c r="A3" s="254"/>
      <c r="B3" s="254"/>
      <c r="C3" s="255" t="s">
        <v>420</v>
      </c>
    </row>
    <row r="4" spans="1:3" ht="24.95" customHeight="1">
      <c r="A4" s="256" t="s">
        <v>354</v>
      </c>
      <c r="B4" s="256" t="s">
        <v>5</v>
      </c>
      <c r="C4" s="256" t="s">
        <v>435</v>
      </c>
    </row>
    <row r="5" spans="1:3" ht="24.95" customHeight="1">
      <c r="A5" s="257" t="s">
        <v>436</v>
      </c>
      <c r="B5" s="258"/>
      <c r="C5" s="258">
        <v>25.41</v>
      </c>
    </row>
    <row r="6" spans="1:3" ht="24.95" customHeight="1">
      <c r="A6" s="257" t="s">
        <v>437</v>
      </c>
      <c r="B6" s="258"/>
      <c r="C6" s="258">
        <v>25.12</v>
      </c>
    </row>
    <row r="7" spans="1:3" ht="24.95" customHeight="1">
      <c r="A7" s="257" t="s">
        <v>438</v>
      </c>
      <c r="B7" s="258"/>
      <c r="C7" s="258"/>
    </row>
    <row r="8" spans="1:3" ht="24.95" customHeight="1">
      <c r="A8" s="257" t="s">
        <v>439</v>
      </c>
      <c r="B8" s="258"/>
      <c r="C8" s="258"/>
    </row>
    <row r="9" spans="1:3" ht="24.95" customHeight="1">
      <c r="A9" s="259" t="s">
        <v>440</v>
      </c>
      <c r="B9" s="258"/>
      <c r="C9" s="258">
        <v>2.5299999999999998</v>
      </c>
    </row>
    <row r="10" spans="1:3" ht="24.95" customHeight="1">
      <c r="A10" s="260" t="s">
        <v>441</v>
      </c>
      <c r="B10" s="258"/>
      <c r="C10" s="258"/>
    </row>
    <row r="11" spans="1:3" ht="24.95" customHeight="1">
      <c r="A11" s="260" t="s">
        <v>442</v>
      </c>
      <c r="B11" s="258"/>
      <c r="C11" s="258">
        <v>2.5299999999999998</v>
      </c>
    </row>
    <row r="12" spans="1:3" ht="24.95" customHeight="1">
      <c r="A12" s="257" t="s">
        <v>443</v>
      </c>
      <c r="B12" s="258"/>
      <c r="C12" s="258">
        <v>2.82</v>
      </c>
    </row>
    <row r="13" spans="1:3" ht="24.95" customHeight="1">
      <c r="A13" s="257" t="s">
        <v>444</v>
      </c>
      <c r="B13" s="258"/>
      <c r="C13" s="258">
        <v>25.12</v>
      </c>
    </row>
    <row r="14" spans="1:3" ht="24.95" customHeight="1">
      <c r="A14" s="259" t="s">
        <v>445</v>
      </c>
      <c r="B14" s="258"/>
      <c r="C14" s="258"/>
    </row>
    <row r="15" spans="1:3" ht="24.95" customHeight="1">
      <c r="A15" s="261" t="s">
        <v>446</v>
      </c>
      <c r="B15" s="258"/>
      <c r="C15" s="258">
        <v>25.12</v>
      </c>
    </row>
  </sheetData>
  <phoneticPr fontId="87" type="noConversion"/>
  <pageMargins left="0.82"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dimension ref="A1:C15"/>
  <sheetViews>
    <sheetView workbookViewId="0">
      <selection activeCell="C15" sqref="C15"/>
    </sheetView>
  </sheetViews>
  <sheetFormatPr defaultRowHeight="13.5"/>
  <cols>
    <col min="1" max="1" width="41.625" customWidth="1"/>
    <col min="2" max="2" width="22.75" customWidth="1"/>
    <col min="3" max="3" width="26.875" customWidth="1"/>
  </cols>
  <sheetData>
    <row r="1" spans="1:3" ht="18.75">
      <c r="A1" s="250"/>
      <c r="B1" s="251"/>
      <c r="C1" s="251"/>
    </row>
    <row r="2" spans="1:3" ht="24">
      <c r="A2" s="252" t="s">
        <v>510</v>
      </c>
      <c r="B2" s="253"/>
      <c r="C2" s="253"/>
    </row>
    <row r="3" spans="1:3" ht="15.75">
      <c r="A3" s="254"/>
      <c r="B3" s="254"/>
      <c r="C3" s="255" t="s">
        <v>420</v>
      </c>
    </row>
    <row r="4" spans="1:3" ht="24.95" customHeight="1">
      <c r="A4" s="256" t="s">
        <v>354</v>
      </c>
      <c r="B4" s="256" t="s">
        <v>5</v>
      </c>
      <c r="C4" s="256" t="s">
        <v>435</v>
      </c>
    </row>
    <row r="5" spans="1:3" ht="24.95" customHeight="1">
      <c r="A5" s="257" t="s">
        <v>447</v>
      </c>
      <c r="B5" s="258"/>
      <c r="C5" s="258">
        <v>15.39</v>
      </c>
    </row>
    <row r="6" spans="1:3" ht="24.95" customHeight="1">
      <c r="A6" s="257" t="s">
        <v>448</v>
      </c>
      <c r="B6" s="258"/>
      <c r="C6" s="258">
        <v>15.37</v>
      </c>
    </row>
    <row r="7" spans="1:3" ht="24.95" customHeight="1">
      <c r="A7" s="257" t="s">
        <v>438</v>
      </c>
      <c r="B7" s="258"/>
      <c r="C7" s="258"/>
    </row>
    <row r="8" spans="1:3" ht="24.95" customHeight="1">
      <c r="A8" s="257" t="s">
        <v>449</v>
      </c>
      <c r="B8" s="258"/>
      <c r="C8" s="258"/>
    </row>
    <row r="9" spans="1:3" ht="24.95" customHeight="1">
      <c r="A9" s="259" t="s">
        <v>450</v>
      </c>
      <c r="B9" s="258"/>
      <c r="C9" s="258">
        <v>0.13</v>
      </c>
    </row>
    <row r="10" spans="1:3" ht="24.95" customHeight="1">
      <c r="A10" s="260" t="s">
        <v>441</v>
      </c>
      <c r="B10" s="258"/>
      <c r="C10" s="258"/>
    </row>
    <row r="11" spans="1:3" ht="24.95" customHeight="1">
      <c r="A11" s="260" t="s">
        <v>451</v>
      </c>
      <c r="B11" s="258"/>
      <c r="C11" s="258">
        <v>0.13</v>
      </c>
    </row>
    <row r="12" spans="1:3" ht="24.95" customHeight="1">
      <c r="A12" s="257" t="s">
        <v>452</v>
      </c>
      <c r="B12" s="258"/>
      <c r="C12" s="258">
        <v>0.15</v>
      </c>
    </row>
    <row r="13" spans="1:3" ht="24.95" customHeight="1">
      <c r="A13" s="257" t="s">
        <v>453</v>
      </c>
      <c r="B13" s="258"/>
      <c r="C13" s="258">
        <v>15.37</v>
      </c>
    </row>
    <row r="14" spans="1:3" ht="24.95" customHeight="1">
      <c r="A14" s="259" t="s">
        <v>454</v>
      </c>
      <c r="B14" s="258"/>
      <c r="C14" s="258"/>
    </row>
    <row r="15" spans="1:3" ht="24.95" customHeight="1">
      <c r="A15" s="261" t="s">
        <v>455</v>
      </c>
      <c r="B15" s="258"/>
      <c r="C15" s="258">
        <v>15.37</v>
      </c>
    </row>
  </sheetData>
  <phoneticPr fontId="87" type="noConversion"/>
  <pageMargins left="1.81" right="0.70866141732283472" top="0.74803149606299213" bottom="0.74803149606299213" header="0.31496062992125984" footer="0.31496062992125984"/>
  <pageSetup paperSize="9" orientation="landscape" r:id="rId1"/>
</worksheet>
</file>

<file path=xl/worksheets/sheet24.xml><?xml version="1.0" encoding="utf-8"?>
<worksheet xmlns="http://schemas.openxmlformats.org/spreadsheetml/2006/main" xmlns:r="http://schemas.openxmlformats.org/officeDocument/2006/relationships">
  <dimension ref="A1:D28"/>
  <sheetViews>
    <sheetView tabSelected="1" workbookViewId="0">
      <selection activeCell="F32" sqref="F32"/>
    </sheetView>
  </sheetViews>
  <sheetFormatPr defaultColWidth="25.75" defaultRowHeight="13.5"/>
  <cols>
    <col min="1" max="16384" width="25.75" style="263"/>
  </cols>
  <sheetData>
    <row r="1" spans="1:4">
      <c r="A1" s="262"/>
    </row>
    <row r="2" spans="1:4" ht="19.5">
      <c r="A2" s="323" t="s">
        <v>511</v>
      </c>
      <c r="B2" s="323"/>
      <c r="C2" s="323"/>
      <c r="D2" s="323"/>
    </row>
    <row r="3" spans="1:4">
      <c r="D3" s="264" t="s">
        <v>420</v>
      </c>
    </row>
    <row r="4" spans="1:4">
      <c r="A4" s="265" t="s">
        <v>4</v>
      </c>
      <c r="B4" s="265" t="s">
        <v>456</v>
      </c>
      <c r="C4" s="265" t="s">
        <v>457</v>
      </c>
      <c r="D4" s="265" t="s">
        <v>458</v>
      </c>
    </row>
    <row r="5" spans="1:4">
      <c r="A5" s="266" t="s">
        <v>514</v>
      </c>
      <c r="B5" s="267" t="s">
        <v>459</v>
      </c>
      <c r="C5" s="268"/>
      <c r="D5" s="268">
        <v>2.66</v>
      </c>
    </row>
    <row r="6" spans="1:4">
      <c r="A6" s="266" t="s">
        <v>460</v>
      </c>
      <c r="B6" s="267" t="s">
        <v>426</v>
      </c>
      <c r="C6" s="268"/>
      <c r="D6" s="268">
        <v>2.5299999999999998</v>
      </c>
    </row>
    <row r="7" spans="1:4">
      <c r="A7" s="266" t="s">
        <v>461</v>
      </c>
      <c r="B7" s="267" t="s">
        <v>427</v>
      </c>
      <c r="C7" s="268"/>
      <c r="D7" s="268">
        <v>2.5299999999999998</v>
      </c>
    </row>
    <row r="8" spans="1:4">
      <c r="A8" s="266" t="s">
        <v>462</v>
      </c>
      <c r="B8" s="267" t="s">
        <v>463</v>
      </c>
      <c r="C8" s="268"/>
      <c r="D8" s="268">
        <v>0.13</v>
      </c>
    </row>
    <row r="9" spans="1:4">
      <c r="A9" s="266" t="s">
        <v>461</v>
      </c>
      <c r="B9" s="267" t="s">
        <v>429</v>
      </c>
      <c r="C9" s="268"/>
      <c r="D9" s="268">
        <v>0.13</v>
      </c>
    </row>
    <row r="10" spans="1:4">
      <c r="A10" s="266" t="s">
        <v>515</v>
      </c>
      <c r="B10" s="267" t="s">
        <v>464</v>
      </c>
      <c r="C10" s="268"/>
      <c r="D10" s="268"/>
    </row>
    <row r="11" spans="1:4">
      <c r="A11" s="266" t="s">
        <v>460</v>
      </c>
      <c r="B11" s="267" t="s">
        <v>465</v>
      </c>
      <c r="C11" s="268"/>
      <c r="D11" s="268">
        <v>2.8149999999999999</v>
      </c>
    </row>
    <row r="12" spans="1:4">
      <c r="A12" s="266" t="s">
        <v>462</v>
      </c>
      <c r="B12" s="267" t="s">
        <v>466</v>
      </c>
      <c r="C12" s="268"/>
      <c r="D12" s="268">
        <v>0.15</v>
      </c>
    </row>
    <row r="13" spans="1:4">
      <c r="A13" s="266" t="s">
        <v>516</v>
      </c>
      <c r="B13" s="267" t="s">
        <v>467</v>
      </c>
      <c r="C13" s="268"/>
      <c r="D13" s="268">
        <v>1.4</v>
      </c>
    </row>
    <row r="14" spans="1:4">
      <c r="A14" s="266" t="s">
        <v>460</v>
      </c>
      <c r="B14" s="267" t="s">
        <v>468</v>
      </c>
      <c r="C14" s="268"/>
      <c r="D14" s="268">
        <v>0.88</v>
      </c>
    </row>
    <row r="15" spans="1:4">
      <c r="A15" s="266" t="s">
        <v>462</v>
      </c>
      <c r="B15" s="267" t="s">
        <v>469</v>
      </c>
      <c r="C15" s="268"/>
      <c r="D15" s="268">
        <v>0.52</v>
      </c>
    </row>
    <row r="16" spans="1:4">
      <c r="A16" s="266" t="s">
        <v>517</v>
      </c>
      <c r="B16" s="267" t="s">
        <v>470</v>
      </c>
      <c r="C16" s="268"/>
      <c r="D16" s="268"/>
    </row>
    <row r="17" spans="1:4">
      <c r="A17" s="266" t="s">
        <v>460</v>
      </c>
      <c r="B17" s="267" t="s">
        <v>471</v>
      </c>
      <c r="C17" s="268"/>
      <c r="D17" s="268"/>
    </row>
    <row r="18" spans="1:4">
      <c r="A18" s="266" t="s">
        <v>472</v>
      </c>
      <c r="B18" s="267"/>
      <c r="C18" s="268"/>
      <c r="D18" s="268"/>
    </row>
    <row r="19" spans="1:4">
      <c r="A19" s="266" t="s">
        <v>473</v>
      </c>
      <c r="B19" s="267" t="s">
        <v>474</v>
      </c>
      <c r="C19" s="268"/>
      <c r="D19" s="268"/>
    </row>
    <row r="20" spans="1:4">
      <c r="A20" s="266" t="s">
        <v>462</v>
      </c>
      <c r="B20" s="267" t="s">
        <v>475</v>
      </c>
      <c r="C20" s="268"/>
      <c r="D20" s="268"/>
    </row>
    <row r="21" spans="1:4">
      <c r="A21" s="266" t="s">
        <v>472</v>
      </c>
      <c r="B21" s="267"/>
      <c r="C21" s="268"/>
      <c r="D21" s="268"/>
    </row>
    <row r="22" spans="1:4">
      <c r="A22" s="266" t="s">
        <v>476</v>
      </c>
      <c r="B22" s="267" t="s">
        <v>477</v>
      </c>
      <c r="C22" s="268"/>
      <c r="D22" s="268"/>
    </row>
    <row r="23" spans="1:4">
      <c r="A23" s="266" t="s">
        <v>518</v>
      </c>
      <c r="B23" s="267" t="s">
        <v>478</v>
      </c>
      <c r="C23" s="268"/>
      <c r="D23" s="268"/>
    </row>
    <row r="24" spans="1:4">
      <c r="A24" s="266" t="s">
        <v>460</v>
      </c>
      <c r="B24" s="267" t="s">
        <v>479</v>
      </c>
      <c r="C24" s="268"/>
      <c r="D24" s="268">
        <v>0.82</v>
      </c>
    </row>
    <row r="25" spans="1:4">
      <c r="A25" s="266" t="s">
        <v>462</v>
      </c>
      <c r="B25" s="267" t="s">
        <v>480</v>
      </c>
      <c r="C25" s="268"/>
      <c r="D25" s="268">
        <v>0.51</v>
      </c>
    </row>
    <row r="26" spans="1:4">
      <c r="A26" s="324" t="s">
        <v>481</v>
      </c>
      <c r="B26" s="324"/>
      <c r="C26" s="324"/>
      <c r="D26" s="324"/>
    </row>
    <row r="27" spans="1:4">
      <c r="A27" s="324"/>
      <c r="B27" s="324"/>
      <c r="C27" s="324"/>
      <c r="D27" s="324"/>
    </row>
    <row r="28" spans="1:4">
      <c r="A28" s="324"/>
      <c r="B28" s="324"/>
      <c r="C28" s="324"/>
      <c r="D28" s="324"/>
    </row>
  </sheetData>
  <mergeCells count="4">
    <mergeCell ref="A2:D2"/>
    <mergeCell ref="A26:D26"/>
    <mergeCell ref="A27:D27"/>
    <mergeCell ref="A28:D28"/>
  </mergeCells>
  <phoneticPr fontId="87" type="noConversion"/>
  <pageMargins left="1.97" right="0.70866141732283472" top="0.74803149606299213" bottom="0.74803149606299213" header="0.31496062992125984" footer="0.31496062992125984"/>
  <pageSetup paperSize="9" orientation="landscape" r:id="rId1"/>
</worksheet>
</file>

<file path=xl/worksheets/sheet25.xml><?xml version="1.0" encoding="utf-8"?>
<worksheet xmlns="http://schemas.openxmlformats.org/spreadsheetml/2006/main" xmlns:r="http://schemas.openxmlformats.org/officeDocument/2006/relationships">
  <dimension ref="A1:F11"/>
  <sheetViews>
    <sheetView workbookViewId="0">
      <selection activeCell="L24" sqref="L24"/>
    </sheetView>
  </sheetViews>
  <sheetFormatPr defaultRowHeight="13.5"/>
  <cols>
    <col min="1" max="1" width="27.5" style="263" customWidth="1"/>
    <col min="2" max="2" width="12.25" style="263" customWidth="1"/>
    <col min="3" max="16384" width="9" style="263"/>
  </cols>
  <sheetData>
    <row r="1" spans="1:6">
      <c r="A1" s="262"/>
    </row>
    <row r="2" spans="1:6" ht="19.5">
      <c r="A2" s="323" t="s">
        <v>512</v>
      </c>
      <c r="B2" s="323"/>
      <c r="C2" s="323"/>
      <c r="D2" s="323"/>
    </row>
    <row r="3" spans="1:6">
      <c r="A3" s="325" t="s">
        <v>420</v>
      </c>
      <c r="B3" s="325"/>
      <c r="C3" s="325"/>
      <c r="D3" s="325"/>
      <c r="E3" s="325"/>
    </row>
    <row r="4" spans="1:6">
      <c r="A4" s="265" t="s">
        <v>354</v>
      </c>
      <c r="B4" s="265" t="s">
        <v>424</v>
      </c>
      <c r="C4" s="265" t="s">
        <v>457</v>
      </c>
      <c r="D4" s="265" t="s">
        <v>458</v>
      </c>
      <c r="E4" s="265" t="s">
        <v>482</v>
      </c>
    </row>
    <row r="5" spans="1:6">
      <c r="A5" s="269" t="s">
        <v>513</v>
      </c>
      <c r="B5" s="267" t="s">
        <v>425</v>
      </c>
      <c r="C5" s="268"/>
      <c r="D5" s="268"/>
      <c r="E5" s="268"/>
      <c r="F5" s="270"/>
    </row>
    <row r="6" spans="1:6">
      <c r="A6" s="269" t="s">
        <v>483</v>
      </c>
      <c r="B6" s="267" t="s">
        <v>426</v>
      </c>
      <c r="C6" s="268"/>
      <c r="D6" s="268"/>
      <c r="E6" s="268"/>
      <c r="F6" s="270"/>
    </row>
    <row r="7" spans="1:6">
      <c r="A7" s="269" t="s">
        <v>484</v>
      </c>
      <c r="B7" s="267" t="s">
        <v>427</v>
      </c>
      <c r="C7" s="268"/>
      <c r="D7" s="268"/>
      <c r="E7" s="268"/>
      <c r="F7" s="270"/>
    </row>
    <row r="8" spans="1:6" ht="27">
      <c r="A8" s="269" t="s">
        <v>519</v>
      </c>
      <c r="B8" s="267" t="s">
        <v>428</v>
      </c>
      <c r="C8" s="268"/>
      <c r="D8" s="268"/>
      <c r="E8" s="268"/>
      <c r="F8" s="270"/>
    </row>
    <row r="9" spans="1:6">
      <c r="A9" s="269" t="s">
        <v>483</v>
      </c>
      <c r="B9" s="267" t="s">
        <v>429</v>
      </c>
      <c r="C9" s="268"/>
      <c r="D9" s="268"/>
      <c r="E9" s="268"/>
      <c r="F9" s="270"/>
    </row>
    <row r="10" spans="1:6">
      <c r="A10" s="269" t="s">
        <v>484</v>
      </c>
      <c r="B10" s="267" t="s">
        <v>430</v>
      </c>
      <c r="C10" s="268"/>
      <c r="D10" s="268"/>
      <c r="E10" s="268"/>
      <c r="F10" s="270"/>
    </row>
    <row r="11" spans="1:6">
      <c r="A11" s="324" t="s">
        <v>485</v>
      </c>
      <c r="B11" s="324"/>
      <c r="C11" s="324"/>
      <c r="D11" s="324"/>
      <c r="E11" s="324"/>
    </row>
  </sheetData>
  <mergeCells count="3">
    <mergeCell ref="A2:D2"/>
    <mergeCell ref="A3:E3"/>
    <mergeCell ref="A11:E11"/>
  </mergeCells>
  <phoneticPr fontId="87" type="noConversion"/>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dimension ref="A1:F9"/>
  <sheetViews>
    <sheetView workbookViewId="0">
      <selection activeCell="K25" sqref="K25"/>
    </sheetView>
  </sheetViews>
  <sheetFormatPr defaultRowHeight="13.5"/>
  <cols>
    <col min="1" max="1" width="12.625" style="272" customWidth="1"/>
    <col min="2" max="2" width="13" style="272" customWidth="1"/>
    <col min="3" max="3" width="12.375" style="272" customWidth="1"/>
    <col min="4" max="4" width="13.125" style="272" customWidth="1"/>
    <col min="5" max="5" width="12.875" style="272" customWidth="1"/>
    <col min="6" max="6" width="12" style="272" customWidth="1"/>
    <col min="7" max="16384" width="9" style="272"/>
  </cols>
  <sheetData>
    <row r="1" spans="1:6">
      <c r="A1" s="271"/>
    </row>
    <row r="2" spans="1:6" ht="19.5">
      <c r="A2" s="323" t="s">
        <v>520</v>
      </c>
      <c r="B2" s="323"/>
      <c r="C2" s="323"/>
      <c r="D2" s="323"/>
      <c r="E2" s="323"/>
      <c r="F2" s="323"/>
    </row>
    <row r="3" spans="1:6">
      <c r="B3" s="270"/>
      <c r="C3" s="270"/>
      <c r="D3" s="270"/>
      <c r="E3" s="270"/>
      <c r="F3" s="264" t="s">
        <v>420</v>
      </c>
    </row>
    <row r="4" spans="1:6">
      <c r="A4" s="265" t="s">
        <v>486</v>
      </c>
      <c r="B4" s="265" t="s">
        <v>257</v>
      </c>
      <c r="C4" s="265" t="s">
        <v>487</v>
      </c>
      <c r="D4" s="265" t="s">
        <v>488</v>
      </c>
      <c r="E4" s="265" t="s">
        <v>489</v>
      </c>
      <c r="F4" s="265" t="s">
        <v>490</v>
      </c>
    </row>
    <row r="5" spans="1:6">
      <c r="A5" s="267"/>
      <c r="B5" s="265" t="s">
        <v>91</v>
      </c>
      <c r="C5" s="273"/>
      <c r="D5" s="273"/>
      <c r="E5" s="273"/>
      <c r="F5" s="268">
        <v>0</v>
      </c>
    </row>
    <row r="6" spans="1:6">
      <c r="A6" s="267">
        <v>1</v>
      </c>
      <c r="B6" s="266"/>
      <c r="C6" s="273"/>
      <c r="D6" s="273"/>
      <c r="E6" s="273"/>
      <c r="F6" s="268"/>
    </row>
    <row r="7" spans="1:6">
      <c r="A7" s="267">
        <v>2</v>
      </c>
      <c r="B7" s="266"/>
      <c r="C7" s="273"/>
      <c r="D7" s="273"/>
      <c r="E7" s="273"/>
      <c r="F7" s="268"/>
    </row>
    <row r="8" spans="1:6">
      <c r="A8" s="267">
        <v>3</v>
      </c>
      <c r="B8" s="266"/>
      <c r="C8" s="273"/>
      <c r="D8" s="273"/>
      <c r="E8" s="273"/>
      <c r="F8" s="268"/>
    </row>
    <row r="9" spans="1:6">
      <c r="A9" s="326" t="s">
        <v>491</v>
      </c>
      <c r="B9" s="326"/>
      <c r="C9" s="326"/>
      <c r="D9" s="326"/>
      <c r="E9" s="326"/>
      <c r="F9" s="326"/>
    </row>
  </sheetData>
  <mergeCells count="2">
    <mergeCell ref="A2:F2"/>
    <mergeCell ref="A9:F9"/>
  </mergeCells>
  <phoneticPr fontId="87" type="noConversion"/>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dimension ref="A2:C18"/>
  <sheetViews>
    <sheetView workbookViewId="0">
      <selection activeCell="F11" sqref="F11"/>
    </sheetView>
  </sheetViews>
  <sheetFormatPr defaultRowHeight="13.5"/>
  <cols>
    <col min="1" max="1" width="10.625" style="274" customWidth="1"/>
    <col min="2" max="2" width="70.375" style="274" customWidth="1"/>
    <col min="3" max="16384" width="9" style="274"/>
  </cols>
  <sheetData>
    <row r="2" spans="1:3" ht="19.5">
      <c r="A2" s="327" t="s">
        <v>521</v>
      </c>
      <c r="B2" s="327"/>
    </row>
    <row r="3" spans="1:3">
      <c r="B3" s="275" t="s">
        <v>420</v>
      </c>
    </row>
    <row r="4" spans="1:3">
      <c r="A4" s="276" t="s">
        <v>492</v>
      </c>
      <c r="B4" s="276" t="s">
        <v>493</v>
      </c>
    </row>
    <row r="5" spans="1:3" ht="24.95" customHeight="1">
      <c r="A5" s="277" t="s">
        <v>91</v>
      </c>
      <c r="B5" s="278"/>
      <c r="C5" s="279"/>
    </row>
    <row r="6" spans="1:3" ht="24.95" customHeight="1">
      <c r="A6" s="277" t="s">
        <v>494</v>
      </c>
      <c r="B6" s="278"/>
      <c r="C6" s="279"/>
    </row>
    <row r="7" spans="1:3" ht="24.95" customHeight="1">
      <c r="A7" s="277" t="s">
        <v>495</v>
      </c>
      <c r="B7" s="278"/>
      <c r="C7" s="279"/>
    </row>
    <row r="8" spans="1:3" ht="24.95" customHeight="1">
      <c r="A8" s="277" t="s">
        <v>496</v>
      </c>
      <c r="B8" s="278"/>
      <c r="C8" s="279"/>
    </row>
    <row r="9" spans="1:3" ht="24.95" customHeight="1">
      <c r="A9" s="277" t="s">
        <v>497</v>
      </c>
      <c r="B9" s="278"/>
      <c r="C9" s="279"/>
    </row>
    <row r="10" spans="1:3" ht="24.95" customHeight="1">
      <c r="A10" s="277" t="s">
        <v>498</v>
      </c>
      <c r="B10" s="278"/>
      <c r="C10" s="279"/>
    </row>
    <row r="11" spans="1:3" ht="24.95" customHeight="1">
      <c r="A11" s="277" t="s">
        <v>499</v>
      </c>
      <c r="B11" s="278"/>
      <c r="C11" s="279"/>
    </row>
    <row r="12" spans="1:3" ht="24.95" customHeight="1">
      <c r="A12" s="277" t="s">
        <v>500</v>
      </c>
      <c r="B12" s="278"/>
      <c r="C12" s="279"/>
    </row>
    <row r="13" spans="1:3" ht="24.95" customHeight="1">
      <c r="A13" s="277" t="s">
        <v>501</v>
      </c>
      <c r="B13" s="278"/>
      <c r="C13" s="279"/>
    </row>
    <row r="14" spans="1:3" ht="24.95" customHeight="1">
      <c r="A14" s="277" t="s">
        <v>502</v>
      </c>
      <c r="B14" s="278"/>
      <c r="C14" s="279"/>
    </row>
    <row r="15" spans="1:3" ht="24.95" customHeight="1">
      <c r="A15" s="277" t="s">
        <v>503</v>
      </c>
      <c r="B15" s="278"/>
      <c r="C15" s="279"/>
    </row>
    <row r="16" spans="1:3" ht="24.95" customHeight="1">
      <c r="A16" s="277" t="s">
        <v>504</v>
      </c>
      <c r="B16" s="278"/>
      <c r="C16" s="279"/>
    </row>
    <row r="17" spans="1:3" ht="24.95" customHeight="1">
      <c r="A17" s="277" t="s">
        <v>505</v>
      </c>
      <c r="B17" s="278"/>
      <c r="C17" s="279"/>
    </row>
    <row r="18" spans="1:3">
      <c r="A18" s="328"/>
      <c r="B18" s="328"/>
    </row>
  </sheetData>
  <mergeCells count="2">
    <mergeCell ref="A2:B2"/>
    <mergeCell ref="A18:B18"/>
  </mergeCells>
  <phoneticPr fontId="87"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F29"/>
  <sheetViews>
    <sheetView showZeros="0" view="pageBreakPreview" workbookViewId="0">
      <selection activeCell="D8" sqref="D8"/>
    </sheetView>
  </sheetViews>
  <sheetFormatPr defaultColWidth="7" defaultRowHeight="15"/>
  <cols>
    <col min="1" max="1" width="11.375" style="187" customWidth="1"/>
    <col min="2" max="2" width="31.25" style="202" customWidth="1"/>
    <col min="3" max="3" width="11.5" style="203" customWidth="1"/>
    <col min="4" max="4" width="11.375" style="187" customWidth="1"/>
    <col min="5" max="5" width="11.625" style="187" customWidth="1"/>
    <col min="6" max="6" width="10.5" style="187" customWidth="1"/>
    <col min="7" max="16384" width="7" style="187"/>
  </cols>
  <sheetData>
    <row r="1" spans="1:6" ht="32.25" customHeight="1">
      <c r="A1" s="286" t="s">
        <v>56</v>
      </c>
      <c r="B1" s="286"/>
      <c r="C1" s="286"/>
      <c r="D1" s="286"/>
      <c r="E1" s="286"/>
      <c r="F1" s="286"/>
    </row>
    <row r="2" spans="1:6" s="185" customFormat="1" ht="19.5" customHeight="1">
      <c r="A2" s="287" t="s">
        <v>25</v>
      </c>
      <c r="B2" s="287"/>
      <c r="C2" s="287"/>
      <c r="D2" s="287"/>
      <c r="E2" s="287"/>
      <c r="F2" s="287"/>
    </row>
    <row r="3" spans="1:6" s="185" customFormat="1" ht="54" customHeight="1">
      <c r="A3" s="204" t="s">
        <v>57</v>
      </c>
      <c r="B3" s="205" t="s">
        <v>26</v>
      </c>
      <c r="C3" s="206" t="s">
        <v>58</v>
      </c>
      <c r="D3" s="206" t="s">
        <v>59</v>
      </c>
      <c r="E3" s="206" t="s">
        <v>60</v>
      </c>
      <c r="F3" s="206" t="s">
        <v>61</v>
      </c>
    </row>
    <row r="4" spans="1:6" s="185" customFormat="1" ht="21.95" customHeight="1">
      <c r="A4" s="288" t="s">
        <v>62</v>
      </c>
      <c r="B4" s="289"/>
      <c r="C4" s="207">
        <f>SUM(C5:C28)</f>
        <v>70467</v>
      </c>
      <c r="D4" s="207">
        <f>SUM(D5:D28)</f>
        <v>68291</v>
      </c>
      <c r="E4" s="207">
        <f t="shared" ref="E4:F4" si="0">SUM(E5:E28)</f>
        <v>1355</v>
      </c>
      <c r="F4" s="207">
        <f t="shared" si="0"/>
        <v>821</v>
      </c>
    </row>
    <row r="5" spans="1:6" s="200" customFormat="1" ht="21.95" customHeight="1">
      <c r="A5" s="208">
        <v>201</v>
      </c>
      <c r="B5" s="209" t="s">
        <v>63</v>
      </c>
      <c r="C5" s="210">
        <f>D5+E5+F5</f>
        <v>6752</v>
      </c>
      <c r="D5" s="211">
        <v>6752</v>
      </c>
      <c r="E5" s="212"/>
      <c r="F5" s="212"/>
    </row>
    <row r="6" spans="1:6" s="201" customFormat="1" ht="21.95" customHeight="1">
      <c r="A6" s="208">
        <v>203</v>
      </c>
      <c r="B6" s="209" t="s">
        <v>64</v>
      </c>
      <c r="C6" s="210">
        <f t="shared" ref="C6:C28" si="1">D6+E6+F6</f>
        <v>19</v>
      </c>
      <c r="D6" s="211">
        <v>19</v>
      </c>
      <c r="E6" s="212"/>
      <c r="F6" s="212"/>
    </row>
    <row r="7" spans="1:6" s="201" customFormat="1" ht="21.95" customHeight="1">
      <c r="A7" s="208">
        <v>204</v>
      </c>
      <c r="B7" s="209" t="s">
        <v>65</v>
      </c>
      <c r="C7" s="210">
        <f t="shared" si="1"/>
        <v>422</v>
      </c>
      <c r="D7" s="211">
        <v>422</v>
      </c>
      <c r="E7" s="212"/>
      <c r="F7" s="212"/>
    </row>
    <row r="8" spans="1:6" s="201" customFormat="1" ht="21.95" customHeight="1">
      <c r="A8" s="208">
        <v>205</v>
      </c>
      <c r="B8" s="209" t="s">
        <v>66</v>
      </c>
      <c r="C8" s="210">
        <f t="shared" si="1"/>
        <v>3</v>
      </c>
      <c r="D8" s="211">
        <v>3</v>
      </c>
      <c r="E8" s="212"/>
      <c r="F8" s="212"/>
    </row>
    <row r="9" spans="1:6" s="201" customFormat="1" ht="21.95" customHeight="1">
      <c r="A9" s="208">
        <v>206</v>
      </c>
      <c r="B9" s="209" t="s">
        <v>67</v>
      </c>
      <c r="C9" s="210">
        <f t="shared" si="1"/>
        <v>0</v>
      </c>
      <c r="D9" s="213"/>
      <c r="E9" s="212"/>
      <c r="F9" s="212"/>
    </row>
    <row r="10" spans="1:6" s="201" customFormat="1" ht="21.95" customHeight="1">
      <c r="A10" s="214">
        <v>207</v>
      </c>
      <c r="B10" s="209" t="s">
        <v>68</v>
      </c>
      <c r="C10" s="210">
        <f t="shared" si="1"/>
        <v>563</v>
      </c>
      <c r="D10" s="211">
        <v>563</v>
      </c>
      <c r="E10" s="212"/>
      <c r="F10" s="212"/>
    </row>
    <row r="11" spans="1:6" s="201" customFormat="1" ht="21.95" customHeight="1">
      <c r="A11" s="208">
        <v>208</v>
      </c>
      <c r="B11" s="209" t="s">
        <v>69</v>
      </c>
      <c r="C11" s="210">
        <f t="shared" si="1"/>
        <v>867</v>
      </c>
      <c r="D11" s="215">
        <v>818</v>
      </c>
      <c r="E11" s="216">
        <v>48</v>
      </c>
      <c r="F11" s="217">
        <v>1</v>
      </c>
    </row>
    <row r="12" spans="1:6" s="201" customFormat="1" ht="21.95" customHeight="1">
      <c r="A12" s="208">
        <v>210</v>
      </c>
      <c r="B12" s="209" t="s">
        <v>70</v>
      </c>
      <c r="C12" s="210">
        <f t="shared" si="1"/>
        <v>535</v>
      </c>
      <c r="D12" s="211">
        <v>520</v>
      </c>
      <c r="E12" s="216">
        <v>15</v>
      </c>
      <c r="F12" s="212"/>
    </row>
    <row r="13" spans="1:6" s="201" customFormat="1" ht="21.95" customHeight="1">
      <c r="A13" s="208">
        <v>211</v>
      </c>
      <c r="B13" s="209" t="s">
        <v>71</v>
      </c>
      <c r="C13" s="210">
        <f t="shared" si="1"/>
        <v>1231</v>
      </c>
      <c r="D13" s="211">
        <v>1214</v>
      </c>
      <c r="E13" s="216">
        <v>4</v>
      </c>
      <c r="F13" s="216">
        <v>13</v>
      </c>
    </row>
    <row r="14" spans="1:6" s="201" customFormat="1" ht="21.95" customHeight="1">
      <c r="A14" s="208">
        <v>212</v>
      </c>
      <c r="B14" s="209" t="s">
        <v>72</v>
      </c>
      <c r="C14" s="210">
        <f t="shared" si="1"/>
        <v>41815</v>
      </c>
      <c r="D14" s="211">
        <v>41815</v>
      </c>
      <c r="E14" s="212"/>
      <c r="F14" s="212"/>
    </row>
    <row r="15" spans="1:6" s="201" customFormat="1" ht="21.95" customHeight="1">
      <c r="A15" s="208">
        <v>213</v>
      </c>
      <c r="B15" s="209" t="s">
        <v>73</v>
      </c>
      <c r="C15" s="210">
        <f t="shared" si="1"/>
        <v>5232</v>
      </c>
      <c r="D15" s="211">
        <v>3175</v>
      </c>
      <c r="E15" s="216">
        <v>1287</v>
      </c>
      <c r="F15" s="216">
        <v>770</v>
      </c>
    </row>
    <row r="16" spans="1:6" s="201" customFormat="1" ht="21.95" customHeight="1">
      <c r="A16" s="208">
        <v>214</v>
      </c>
      <c r="B16" s="209" t="s">
        <v>74</v>
      </c>
      <c r="C16" s="210">
        <f t="shared" si="1"/>
        <v>0</v>
      </c>
      <c r="D16" s="213"/>
      <c r="E16" s="212"/>
      <c r="F16" s="212"/>
    </row>
    <row r="17" spans="1:6" s="201" customFormat="1" ht="21.95" customHeight="1">
      <c r="A17" s="208">
        <v>215</v>
      </c>
      <c r="B17" s="209" t="s">
        <v>75</v>
      </c>
      <c r="C17" s="210">
        <f t="shared" si="1"/>
        <v>0</v>
      </c>
      <c r="D17" s="213"/>
      <c r="E17" s="212"/>
      <c r="F17" s="212"/>
    </row>
    <row r="18" spans="1:6" s="201" customFormat="1" ht="21.95" customHeight="1">
      <c r="A18" s="208">
        <v>216</v>
      </c>
      <c r="B18" s="209" t="s">
        <v>76</v>
      </c>
      <c r="C18" s="210">
        <f t="shared" si="1"/>
        <v>0</v>
      </c>
      <c r="D18" s="213"/>
      <c r="E18" s="212"/>
      <c r="F18" s="212"/>
    </row>
    <row r="19" spans="1:6" s="201" customFormat="1" ht="21.95" customHeight="1">
      <c r="A19" s="208">
        <v>217</v>
      </c>
      <c r="B19" s="209" t="s">
        <v>77</v>
      </c>
      <c r="C19" s="210">
        <f t="shared" si="1"/>
        <v>0</v>
      </c>
      <c r="D19" s="213"/>
      <c r="E19" s="212"/>
      <c r="F19" s="212"/>
    </row>
    <row r="20" spans="1:6" s="201" customFormat="1" ht="21.95" customHeight="1">
      <c r="A20" s="208">
        <v>219</v>
      </c>
      <c r="B20" s="209" t="s">
        <v>78</v>
      </c>
      <c r="C20" s="210">
        <f t="shared" si="1"/>
        <v>0</v>
      </c>
      <c r="D20" s="213"/>
      <c r="E20" s="212"/>
      <c r="F20" s="212"/>
    </row>
    <row r="21" spans="1:6" s="201" customFormat="1" ht="21.95" customHeight="1">
      <c r="A21" s="208">
        <v>220</v>
      </c>
      <c r="B21" s="209" t="s">
        <v>79</v>
      </c>
      <c r="C21" s="210">
        <f t="shared" si="1"/>
        <v>3087</v>
      </c>
      <c r="D21" s="211">
        <v>3050</v>
      </c>
      <c r="E21" s="212"/>
      <c r="F21" s="216">
        <v>37</v>
      </c>
    </row>
    <row r="22" spans="1:6" s="201" customFormat="1" ht="21.95" customHeight="1">
      <c r="A22" s="208">
        <v>221</v>
      </c>
      <c r="B22" s="209" t="s">
        <v>80</v>
      </c>
      <c r="C22" s="210">
        <f t="shared" si="1"/>
        <v>295</v>
      </c>
      <c r="D22" s="211">
        <v>295</v>
      </c>
      <c r="E22" s="212"/>
      <c r="F22" s="212"/>
    </row>
    <row r="23" spans="1:6" s="201" customFormat="1" ht="21.95" customHeight="1">
      <c r="A23" s="208">
        <v>222</v>
      </c>
      <c r="B23" s="209" t="s">
        <v>81</v>
      </c>
      <c r="C23" s="210">
        <f t="shared" si="1"/>
        <v>0</v>
      </c>
      <c r="D23" s="213"/>
      <c r="E23" s="212"/>
      <c r="F23" s="212"/>
    </row>
    <row r="24" spans="1:6" s="201" customFormat="1" ht="21.95" customHeight="1">
      <c r="A24" s="208">
        <v>224</v>
      </c>
      <c r="B24" s="209" t="s">
        <v>82</v>
      </c>
      <c r="C24" s="210">
        <f t="shared" si="1"/>
        <v>1</v>
      </c>
      <c r="D24" s="213"/>
      <c r="E24" s="216">
        <v>1</v>
      </c>
      <c r="F24" s="212"/>
    </row>
    <row r="25" spans="1:6" s="201" customFormat="1" ht="21.95" customHeight="1">
      <c r="A25" s="208">
        <v>227</v>
      </c>
      <c r="B25" s="209" t="s">
        <v>83</v>
      </c>
      <c r="C25" s="210">
        <f t="shared" si="1"/>
        <v>800</v>
      </c>
      <c r="D25" s="211">
        <v>800</v>
      </c>
      <c r="E25" s="212"/>
      <c r="F25" s="212"/>
    </row>
    <row r="26" spans="1:6" s="201" customFormat="1" ht="21.95" customHeight="1">
      <c r="A26" s="208">
        <v>229</v>
      </c>
      <c r="B26" s="209" t="s">
        <v>84</v>
      </c>
      <c r="C26" s="210">
        <f t="shared" si="1"/>
        <v>600</v>
      </c>
      <c r="D26" s="211">
        <v>600</v>
      </c>
      <c r="E26" s="212"/>
      <c r="F26" s="212"/>
    </row>
    <row r="27" spans="1:6" s="201" customFormat="1" ht="21.95" customHeight="1">
      <c r="A27" s="208">
        <v>232</v>
      </c>
      <c r="B27" s="209" t="s">
        <v>85</v>
      </c>
      <c r="C27" s="210">
        <f t="shared" si="1"/>
        <v>8244</v>
      </c>
      <c r="D27" s="211">
        <v>8244</v>
      </c>
      <c r="E27" s="212"/>
      <c r="F27" s="212"/>
    </row>
    <row r="28" spans="1:6" s="201" customFormat="1" ht="21.95" customHeight="1">
      <c r="A28" s="208">
        <v>233</v>
      </c>
      <c r="B28" s="209" t="s">
        <v>86</v>
      </c>
      <c r="C28" s="210">
        <f t="shared" si="1"/>
        <v>1</v>
      </c>
      <c r="D28" s="211">
        <v>1</v>
      </c>
      <c r="E28" s="212"/>
      <c r="F28" s="212"/>
    </row>
    <row r="29" spans="1:6" ht="19.5" customHeight="1"/>
  </sheetData>
  <mergeCells count="3">
    <mergeCell ref="A1:F1"/>
    <mergeCell ref="A2:F2"/>
    <mergeCell ref="A4:B4"/>
  </mergeCells>
  <phoneticPr fontId="87" type="noConversion"/>
  <printOptions horizontalCentered="1"/>
  <pageMargins left="0.70833333333333304" right="0.70833333333333304" top="0.98402777777777795" bottom="0.98402777777777795" header="0.31458333333333299" footer="0.31458333333333299"/>
  <pageSetup paperSize="9" orientation="portrait" r:id="rId1"/>
</worksheet>
</file>

<file path=xl/worksheets/sheet4.xml><?xml version="1.0" encoding="utf-8"?>
<worksheet xmlns="http://schemas.openxmlformats.org/spreadsheetml/2006/main" xmlns:r="http://schemas.openxmlformats.org/officeDocument/2006/relationships">
  <sheetPr>
    <pageSetUpPr autoPageBreaks="0"/>
  </sheetPr>
  <dimension ref="A1:F148"/>
  <sheetViews>
    <sheetView showZeros="0" view="pageBreakPreview" workbookViewId="0">
      <selection activeCell="C12" sqref="C12"/>
    </sheetView>
  </sheetViews>
  <sheetFormatPr defaultColWidth="7" defaultRowHeight="15"/>
  <cols>
    <col min="1" max="1" width="10.75" style="184" customWidth="1"/>
    <col min="2" max="2" width="44" style="185" customWidth="1"/>
    <col min="3" max="3" width="8.375" style="186" customWidth="1"/>
    <col min="4" max="4" width="8.875" style="187" customWidth="1"/>
    <col min="5" max="5" width="9.75" style="187" customWidth="1"/>
    <col min="6" max="16384" width="7" style="187"/>
  </cols>
  <sheetData>
    <row r="1" spans="1:6" s="179" customFormat="1" ht="44.1" customHeight="1">
      <c r="A1" s="290" t="s">
        <v>87</v>
      </c>
      <c r="B1" s="290"/>
      <c r="C1" s="290"/>
      <c r="D1" s="290"/>
      <c r="E1" s="290"/>
      <c r="F1" s="290"/>
    </row>
    <row r="2" spans="1:6" s="180" customFormat="1" ht="18.95" customHeight="1">
      <c r="A2" s="291" t="s">
        <v>25</v>
      </c>
      <c r="B2" s="291"/>
      <c r="C2" s="291"/>
      <c r="D2" s="291"/>
      <c r="E2" s="291"/>
      <c r="F2" s="291"/>
    </row>
    <row r="3" spans="1:6" s="181" customFormat="1" ht="61.5" customHeight="1">
      <c r="A3" s="188" t="s">
        <v>88</v>
      </c>
      <c r="B3" s="188" t="s">
        <v>89</v>
      </c>
      <c r="C3" s="123" t="s">
        <v>90</v>
      </c>
      <c r="D3" s="123" t="s">
        <v>59</v>
      </c>
      <c r="E3" s="189" t="s">
        <v>60</v>
      </c>
      <c r="F3" s="189" t="s">
        <v>61</v>
      </c>
    </row>
    <row r="4" spans="1:6" s="182" customFormat="1" ht="38.25" customHeight="1">
      <c r="A4" s="190"/>
      <c r="B4" s="188" t="s">
        <v>91</v>
      </c>
      <c r="C4" s="191">
        <f>SUM(C5:C148)</f>
        <v>70467</v>
      </c>
      <c r="D4" s="191">
        <f>SUM(D5:D148)</f>
        <v>68291</v>
      </c>
      <c r="E4" s="191">
        <f>SUM(E5:E148)</f>
        <v>1355</v>
      </c>
      <c r="F4" s="191">
        <f>SUM(F5:F148)</f>
        <v>821</v>
      </c>
    </row>
    <row r="5" spans="1:6" s="182" customFormat="1" ht="24.95" customHeight="1">
      <c r="A5" s="192">
        <v>2010301</v>
      </c>
      <c r="B5" s="193" t="s">
        <v>92</v>
      </c>
      <c r="C5" s="194">
        <f>D5+E5+F5</f>
        <v>295</v>
      </c>
      <c r="D5" s="194">
        <v>295</v>
      </c>
      <c r="E5" s="194"/>
      <c r="F5" s="194"/>
    </row>
    <row r="6" spans="1:6" customFormat="1" ht="24.95" customHeight="1">
      <c r="A6" s="192">
        <v>2010302</v>
      </c>
      <c r="B6" s="193" t="s">
        <v>93</v>
      </c>
      <c r="C6" s="194">
        <f t="shared" ref="C6:C62" si="0">D6+E6+F6</f>
        <v>1406</v>
      </c>
      <c r="D6" s="194">
        <v>1406</v>
      </c>
      <c r="E6" s="194"/>
      <c r="F6" s="194"/>
    </row>
    <row r="7" spans="1:6" customFormat="1" ht="24.95" customHeight="1">
      <c r="A7" s="192">
        <v>2010507</v>
      </c>
      <c r="B7" s="193" t="s">
        <v>94</v>
      </c>
      <c r="C7" s="194">
        <f t="shared" si="0"/>
        <v>2</v>
      </c>
      <c r="D7" s="194">
        <v>2</v>
      </c>
      <c r="E7" s="194"/>
      <c r="F7" s="194"/>
    </row>
    <row r="8" spans="1:6" customFormat="1" ht="24.95" customHeight="1">
      <c r="A8" s="192">
        <v>2010601</v>
      </c>
      <c r="B8" s="195" t="s">
        <v>92</v>
      </c>
      <c r="C8" s="194">
        <f t="shared" si="0"/>
        <v>245</v>
      </c>
      <c r="D8" s="194">
        <v>245</v>
      </c>
      <c r="E8" s="194"/>
      <c r="F8" s="194"/>
    </row>
    <row r="9" spans="1:6" customFormat="1" ht="24.95" customHeight="1">
      <c r="A9" s="192">
        <v>2010602</v>
      </c>
      <c r="B9" s="195" t="s">
        <v>93</v>
      </c>
      <c r="C9" s="194">
        <f t="shared" si="0"/>
        <v>28</v>
      </c>
      <c r="D9" s="194">
        <v>28</v>
      </c>
      <c r="E9" s="194"/>
      <c r="F9" s="194"/>
    </row>
    <row r="10" spans="1:6" customFormat="1" ht="24.95" customHeight="1">
      <c r="A10" s="192">
        <v>2010607</v>
      </c>
      <c r="B10" s="195" t="s">
        <v>95</v>
      </c>
      <c r="C10" s="194">
        <f t="shared" si="0"/>
        <v>10</v>
      </c>
      <c r="D10" s="194">
        <v>10</v>
      </c>
      <c r="E10" s="194"/>
      <c r="F10" s="194"/>
    </row>
    <row r="11" spans="1:6" customFormat="1" ht="24.95" customHeight="1">
      <c r="A11" s="192">
        <v>2010608</v>
      </c>
      <c r="B11" s="195" t="s">
        <v>96</v>
      </c>
      <c r="C11" s="194">
        <f t="shared" si="0"/>
        <v>80</v>
      </c>
      <c r="D11" s="194">
        <v>80</v>
      </c>
      <c r="E11" s="194"/>
      <c r="F11" s="194"/>
    </row>
    <row r="12" spans="1:6" customFormat="1" ht="24.95" customHeight="1">
      <c r="A12" s="192">
        <v>2010699</v>
      </c>
      <c r="B12" s="195" t="s">
        <v>97</v>
      </c>
      <c r="C12" s="194">
        <f t="shared" si="0"/>
        <v>0</v>
      </c>
      <c r="D12" s="194"/>
      <c r="E12" s="194"/>
      <c r="F12" s="194"/>
    </row>
    <row r="13" spans="1:6" customFormat="1" ht="24.95" customHeight="1">
      <c r="A13" s="192">
        <v>2010701</v>
      </c>
      <c r="B13" s="196" t="s">
        <v>92</v>
      </c>
      <c r="C13" s="194">
        <f t="shared" si="0"/>
        <v>370</v>
      </c>
      <c r="D13" s="194">
        <v>370</v>
      </c>
      <c r="E13" s="194"/>
      <c r="F13" s="194"/>
    </row>
    <row r="14" spans="1:6" customFormat="1" ht="24.95" customHeight="1">
      <c r="A14" s="192">
        <v>2011101</v>
      </c>
      <c r="B14" s="193" t="s">
        <v>92</v>
      </c>
      <c r="C14" s="194">
        <f t="shared" si="0"/>
        <v>42</v>
      </c>
      <c r="D14" s="194">
        <v>42</v>
      </c>
      <c r="E14" s="194"/>
      <c r="F14" s="194"/>
    </row>
    <row r="15" spans="1:6" customFormat="1" ht="24.95" customHeight="1">
      <c r="A15" s="192">
        <v>2011102</v>
      </c>
      <c r="B15" s="193" t="s">
        <v>93</v>
      </c>
      <c r="C15" s="194">
        <f t="shared" si="0"/>
        <v>62</v>
      </c>
      <c r="D15" s="194">
        <v>62</v>
      </c>
      <c r="E15" s="194"/>
      <c r="F15" s="194"/>
    </row>
    <row r="16" spans="1:6" customFormat="1" ht="24.95" customHeight="1">
      <c r="A16" s="192">
        <v>2011199</v>
      </c>
      <c r="B16" s="193" t="s">
        <v>98</v>
      </c>
      <c r="C16" s="194">
        <f t="shared" si="0"/>
        <v>0</v>
      </c>
      <c r="D16" s="194"/>
      <c r="E16" s="194"/>
      <c r="F16" s="194"/>
    </row>
    <row r="17" spans="1:6" customFormat="1" ht="24.95" customHeight="1">
      <c r="A17" s="192">
        <v>2011301</v>
      </c>
      <c r="B17" s="193" t="s">
        <v>92</v>
      </c>
      <c r="C17" s="194">
        <f t="shared" si="0"/>
        <v>217</v>
      </c>
      <c r="D17" s="194">
        <v>217</v>
      </c>
      <c r="E17" s="194"/>
      <c r="F17" s="194"/>
    </row>
    <row r="18" spans="1:6" customFormat="1" ht="24.95" customHeight="1">
      <c r="A18" s="192">
        <v>2011302</v>
      </c>
      <c r="B18" s="195" t="s">
        <v>93</v>
      </c>
      <c r="C18" s="194">
        <f t="shared" si="0"/>
        <v>94</v>
      </c>
      <c r="D18" s="194">
        <v>94</v>
      </c>
      <c r="E18" s="194"/>
      <c r="F18" s="194"/>
    </row>
    <row r="19" spans="1:6" customFormat="1" ht="24.95" customHeight="1">
      <c r="A19" s="192">
        <v>2011308</v>
      </c>
      <c r="B19" s="196" t="s">
        <v>99</v>
      </c>
      <c r="C19" s="194">
        <f t="shared" si="0"/>
        <v>115</v>
      </c>
      <c r="D19" s="194">
        <v>115</v>
      </c>
      <c r="E19" s="194"/>
      <c r="F19" s="194"/>
    </row>
    <row r="20" spans="1:6" customFormat="1" ht="24.95" customHeight="1">
      <c r="A20" s="192">
        <v>2012906</v>
      </c>
      <c r="B20" s="196" t="s">
        <v>100</v>
      </c>
      <c r="C20" s="194">
        <f t="shared" si="0"/>
        <v>43</v>
      </c>
      <c r="D20" s="194">
        <v>43</v>
      </c>
      <c r="E20" s="194"/>
      <c r="F20" s="194"/>
    </row>
    <row r="21" spans="1:6" customFormat="1" ht="24.95" customHeight="1">
      <c r="A21" s="192">
        <v>2012999</v>
      </c>
      <c r="B21" s="195" t="s">
        <v>101</v>
      </c>
      <c r="C21" s="194">
        <f t="shared" si="0"/>
        <v>37</v>
      </c>
      <c r="D21" s="194">
        <v>37</v>
      </c>
      <c r="E21" s="194"/>
      <c r="F21" s="194"/>
    </row>
    <row r="22" spans="1:6" customFormat="1" ht="24.95" customHeight="1">
      <c r="A22" s="192">
        <v>2013101</v>
      </c>
      <c r="B22" s="195" t="s">
        <v>92</v>
      </c>
      <c r="C22" s="194">
        <f t="shared" si="0"/>
        <v>421</v>
      </c>
      <c r="D22" s="194">
        <v>421</v>
      </c>
      <c r="E22" s="194"/>
      <c r="F22" s="194"/>
    </row>
    <row r="23" spans="1:6" customFormat="1" ht="24.95" customHeight="1">
      <c r="A23" s="192">
        <v>2013102</v>
      </c>
      <c r="B23" s="195" t="s">
        <v>93</v>
      </c>
      <c r="C23" s="194">
        <f t="shared" si="0"/>
        <v>2900</v>
      </c>
      <c r="D23" s="194">
        <v>2900</v>
      </c>
      <c r="E23" s="194"/>
      <c r="F23" s="194"/>
    </row>
    <row r="24" spans="1:6" customFormat="1" ht="24.95" customHeight="1">
      <c r="A24" s="192">
        <v>2013105</v>
      </c>
      <c r="B24" s="195" t="s">
        <v>102</v>
      </c>
      <c r="C24" s="194">
        <f t="shared" si="0"/>
        <v>75</v>
      </c>
      <c r="D24" s="194">
        <v>75</v>
      </c>
      <c r="E24" s="194"/>
      <c r="F24" s="194"/>
    </row>
    <row r="25" spans="1:6" customFormat="1" ht="24.95" customHeight="1">
      <c r="A25" s="192">
        <v>2013201</v>
      </c>
      <c r="B25" s="193" t="s">
        <v>92</v>
      </c>
      <c r="C25" s="194">
        <f t="shared" si="0"/>
        <v>0</v>
      </c>
      <c r="D25" s="194"/>
      <c r="E25" s="194"/>
      <c r="F25" s="194"/>
    </row>
    <row r="26" spans="1:6" customFormat="1" ht="24.95" customHeight="1">
      <c r="A26" s="192">
        <v>2013299</v>
      </c>
      <c r="B26" s="195" t="s">
        <v>103</v>
      </c>
      <c r="C26" s="194">
        <f t="shared" si="0"/>
        <v>43</v>
      </c>
      <c r="D26" s="194">
        <v>43</v>
      </c>
      <c r="E26" s="194"/>
      <c r="F26" s="194"/>
    </row>
    <row r="27" spans="1:6" customFormat="1" ht="24.95" customHeight="1">
      <c r="A27" s="192">
        <v>2013302</v>
      </c>
      <c r="B27" s="195" t="s">
        <v>93</v>
      </c>
      <c r="C27" s="194">
        <f t="shared" si="0"/>
        <v>22</v>
      </c>
      <c r="D27" s="194">
        <v>22</v>
      </c>
      <c r="E27" s="194"/>
      <c r="F27" s="194"/>
    </row>
    <row r="28" spans="1:6" customFormat="1" ht="24.95" customHeight="1">
      <c r="A28" s="192">
        <v>2013304</v>
      </c>
      <c r="B28" s="195" t="s">
        <v>104</v>
      </c>
      <c r="C28" s="194">
        <f t="shared" si="0"/>
        <v>155</v>
      </c>
      <c r="D28" s="194">
        <v>155</v>
      </c>
      <c r="E28" s="194"/>
      <c r="F28" s="194"/>
    </row>
    <row r="29" spans="1:6" customFormat="1" ht="24.95" customHeight="1">
      <c r="A29" s="192">
        <v>2013399</v>
      </c>
      <c r="B29" s="195" t="s">
        <v>105</v>
      </c>
      <c r="C29" s="194">
        <f t="shared" si="0"/>
        <v>0</v>
      </c>
      <c r="D29" s="194"/>
      <c r="E29" s="194"/>
      <c r="F29" s="194"/>
    </row>
    <row r="30" spans="1:6" customFormat="1" ht="24.95" customHeight="1">
      <c r="A30" s="192">
        <v>2013801</v>
      </c>
      <c r="B30" s="195" t="s">
        <v>92</v>
      </c>
      <c r="C30" s="194">
        <f t="shared" si="0"/>
        <v>12</v>
      </c>
      <c r="D30" s="194">
        <v>12</v>
      </c>
      <c r="E30" s="194"/>
      <c r="F30" s="194"/>
    </row>
    <row r="31" spans="1:6" customFormat="1" ht="24.95" customHeight="1">
      <c r="A31" s="192">
        <v>2013802</v>
      </c>
      <c r="B31" s="195" t="s">
        <v>93</v>
      </c>
      <c r="C31" s="194">
        <f t="shared" si="0"/>
        <v>63</v>
      </c>
      <c r="D31" s="194">
        <v>63</v>
      </c>
      <c r="E31" s="194"/>
      <c r="F31" s="194"/>
    </row>
    <row r="32" spans="1:6" customFormat="1" ht="24.95" customHeight="1">
      <c r="A32" s="192">
        <v>2013804</v>
      </c>
      <c r="B32" s="193" t="s">
        <v>106</v>
      </c>
      <c r="C32" s="194">
        <f t="shared" si="0"/>
        <v>0</v>
      </c>
      <c r="D32" s="194"/>
      <c r="E32" s="194"/>
      <c r="F32" s="194"/>
    </row>
    <row r="33" spans="1:6" customFormat="1" ht="24.95" customHeight="1">
      <c r="A33" s="192">
        <v>2013899</v>
      </c>
      <c r="B33" s="193" t="s">
        <v>107</v>
      </c>
      <c r="C33" s="194">
        <f t="shared" si="0"/>
        <v>0</v>
      </c>
      <c r="D33" s="194"/>
      <c r="E33" s="194"/>
      <c r="F33" s="194"/>
    </row>
    <row r="34" spans="1:6" customFormat="1" ht="24.95" customHeight="1">
      <c r="A34" s="192">
        <v>2014099</v>
      </c>
      <c r="B34" s="193" t="s">
        <v>108</v>
      </c>
      <c r="C34" s="194">
        <f t="shared" si="0"/>
        <v>15</v>
      </c>
      <c r="D34" s="194">
        <v>15</v>
      </c>
      <c r="E34" s="194"/>
      <c r="F34" s="194"/>
    </row>
    <row r="35" spans="1:6" customFormat="1" ht="24.95" customHeight="1">
      <c r="A35" s="192">
        <v>2019999</v>
      </c>
      <c r="B35" s="195" t="s">
        <v>109</v>
      </c>
      <c r="C35" s="194">
        <f t="shared" si="0"/>
        <v>0</v>
      </c>
      <c r="D35" s="194"/>
      <c r="E35" s="194"/>
      <c r="F35" s="194"/>
    </row>
    <row r="36" spans="1:6" customFormat="1" ht="24.95" customHeight="1">
      <c r="A36" s="192">
        <v>2030601</v>
      </c>
      <c r="B36" s="195" t="s">
        <v>110</v>
      </c>
      <c r="C36" s="194">
        <f t="shared" si="0"/>
        <v>2</v>
      </c>
      <c r="D36" s="194">
        <v>2</v>
      </c>
      <c r="E36" s="194"/>
      <c r="F36" s="194"/>
    </row>
    <row r="37" spans="1:6" customFormat="1" ht="24.95" customHeight="1">
      <c r="A37" s="192">
        <v>2030602</v>
      </c>
      <c r="B37" s="195" t="s">
        <v>111</v>
      </c>
      <c r="C37" s="194">
        <f t="shared" si="0"/>
        <v>2</v>
      </c>
      <c r="D37" s="194">
        <v>2</v>
      </c>
      <c r="E37" s="194"/>
      <c r="F37" s="194"/>
    </row>
    <row r="38" spans="1:6" customFormat="1" ht="24.95" customHeight="1">
      <c r="A38" s="192">
        <v>2030603</v>
      </c>
      <c r="B38" s="193" t="s">
        <v>112</v>
      </c>
      <c r="C38" s="194">
        <f t="shared" si="0"/>
        <v>7</v>
      </c>
      <c r="D38" s="194">
        <v>7</v>
      </c>
      <c r="E38" s="194"/>
      <c r="F38" s="194"/>
    </row>
    <row r="39" spans="1:6" customFormat="1" ht="24.95" customHeight="1">
      <c r="A39" s="192">
        <v>2030607</v>
      </c>
      <c r="B39" s="193" t="s">
        <v>113</v>
      </c>
      <c r="C39" s="194">
        <f t="shared" si="0"/>
        <v>4</v>
      </c>
      <c r="D39" s="194">
        <v>4</v>
      </c>
      <c r="E39" s="194"/>
      <c r="F39" s="194"/>
    </row>
    <row r="40" spans="1:6" customFormat="1" ht="24.95" customHeight="1">
      <c r="A40" s="192">
        <v>2030608</v>
      </c>
      <c r="B40" s="193" t="s">
        <v>114</v>
      </c>
      <c r="C40" s="194">
        <f t="shared" si="0"/>
        <v>4</v>
      </c>
      <c r="D40" s="194">
        <v>4</v>
      </c>
      <c r="E40" s="194"/>
      <c r="F40" s="194"/>
    </row>
    <row r="41" spans="1:6" customFormat="1" ht="24.95" customHeight="1">
      <c r="A41" s="192">
        <v>2040201</v>
      </c>
      <c r="B41" s="195" t="s">
        <v>92</v>
      </c>
      <c r="C41" s="194">
        <f t="shared" si="0"/>
        <v>17</v>
      </c>
      <c r="D41" s="194">
        <v>17</v>
      </c>
      <c r="E41" s="194"/>
      <c r="F41" s="194"/>
    </row>
    <row r="42" spans="1:6" customFormat="1" ht="24.95" customHeight="1">
      <c r="A42" s="192">
        <v>2040202</v>
      </c>
      <c r="B42" s="195" t="s">
        <v>93</v>
      </c>
      <c r="C42" s="194">
        <f t="shared" si="0"/>
        <v>296</v>
      </c>
      <c r="D42" s="194">
        <v>296</v>
      </c>
      <c r="E42" s="194"/>
      <c r="F42" s="194"/>
    </row>
    <row r="43" spans="1:6" customFormat="1" ht="24.95" customHeight="1">
      <c r="A43" s="192">
        <v>2040299</v>
      </c>
      <c r="B43" s="195" t="s">
        <v>115</v>
      </c>
      <c r="C43" s="194">
        <f t="shared" si="0"/>
        <v>0</v>
      </c>
      <c r="D43" s="194"/>
      <c r="E43" s="194"/>
      <c r="F43" s="194"/>
    </row>
    <row r="44" spans="1:6" customFormat="1" ht="24.95" customHeight="1">
      <c r="A44" s="192">
        <v>2040219</v>
      </c>
      <c r="B44" s="195" t="s">
        <v>95</v>
      </c>
      <c r="C44" s="194">
        <f t="shared" si="0"/>
        <v>8</v>
      </c>
      <c r="D44" s="194">
        <v>8</v>
      </c>
      <c r="E44" s="194"/>
      <c r="F44" s="194"/>
    </row>
    <row r="45" spans="1:6" customFormat="1" ht="24.95" customHeight="1">
      <c r="A45" s="192">
        <v>2040220</v>
      </c>
      <c r="B45" s="195" t="s">
        <v>116</v>
      </c>
      <c r="C45" s="194">
        <f t="shared" si="0"/>
        <v>46</v>
      </c>
      <c r="D45" s="194">
        <v>46</v>
      </c>
      <c r="E45" s="194"/>
      <c r="F45" s="194"/>
    </row>
    <row r="46" spans="1:6" customFormat="1" ht="24.95" customHeight="1">
      <c r="A46" s="192">
        <v>2040299</v>
      </c>
      <c r="B46" s="195" t="s">
        <v>115</v>
      </c>
      <c r="C46" s="194">
        <f t="shared" si="0"/>
        <v>54</v>
      </c>
      <c r="D46" s="194">
        <v>54</v>
      </c>
      <c r="E46" s="194"/>
      <c r="F46" s="194"/>
    </row>
    <row r="47" spans="1:6" customFormat="1" ht="24.95" customHeight="1">
      <c r="A47" s="192">
        <v>2040699</v>
      </c>
      <c r="B47" s="193" t="s">
        <v>117</v>
      </c>
      <c r="C47" s="194">
        <f t="shared" si="0"/>
        <v>1</v>
      </c>
      <c r="D47" s="194">
        <v>1</v>
      </c>
      <c r="E47" s="194"/>
      <c r="F47" s="194"/>
    </row>
    <row r="48" spans="1:6" customFormat="1" ht="24.95" customHeight="1">
      <c r="A48" s="192">
        <v>2050299</v>
      </c>
      <c r="B48" s="193" t="s">
        <v>118</v>
      </c>
      <c r="C48" s="194">
        <f t="shared" si="0"/>
        <v>3</v>
      </c>
      <c r="D48" s="194">
        <v>3</v>
      </c>
      <c r="E48" s="194"/>
      <c r="F48" s="194"/>
    </row>
    <row r="49" spans="1:6" customFormat="1" ht="24.95" customHeight="1">
      <c r="A49" s="192">
        <v>2070101</v>
      </c>
      <c r="B49" s="195" t="s">
        <v>92</v>
      </c>
      <c r="C49" s="194">
        <f t="shared" si="0"/>
        <v>157</v>
      </c>
      <c r="D49" s="194">
        <v>157</v>
      </c>
      <c r="E49" s="194"/>
      <c r="F49" s="194"/>
    </row>
    <row r="50" spans="1:6" customFormat="1" ht="24.95" customHeight="1">
      <c r="A50" s="192">
        <v>2070102</v>
      </c>
      <c r="B50" s="195" t="s">
        <v>93</v>
      </c>
      <c r="C50" s="194">
        <f t="shared" si="0"/>
        <v>1</v>
      </c>
      <c r="D50" s="194">
        <v>1</v>
      </c>
      <c r="E50" s="194"/>
      <c r="F50" s="194"/>
    </row>
    <row r="51" spans="1:6" customFormat="1" ht="24.95" customHeight="1">
      <c r="A51" s="192">
        <v>2070108</v>
      </c>
      <c r="B51" s="197" t="s">
        <v>119</v>
      </c>
      <c r="C51" s="194">
        <f t="shared" si="0"/>
        <v>0</v>
      </c>
      <c r="D51" s="194"/>
      <c r="E51" s="194"/>
      <c r="F51" s="194"/>
    </row>
    <row r="52" spans="1:6" customFormat="1" ht="24.95" customHeight="1">
      <c r="A52" s="192">
        <v>2070113</v>
      </c>
      <c r="B52" s="198" t="s">
        <v>120</v>
      </c>
      <c r="C52" s="194">
        <f t="shared" si="0"/>
        <v>125</v>
      </c>
      <c r="D52" s="194">
        <v>125</v>
      </c>
      <c r="E52" s="194"/>
      <c r="F52" s="194"/>
    </row>
    <row r="53" spans="1:6" customFormat="1" ht="24.95" customHeight="1">
      <c r="A53" s="192">
        <v>2070114</v>
      </c>
      <c r="B53" s="198" t="s">
        <v>121</v>
      </c>
      <c r="C53" s="194">
        <f t="shared" si="0"/>
        <v>261</v>
      </c>
      <c r="D53" s="194">
        <v>261</v>
      </c>
      <c r="E53" s="194"/>
      <c r="F53" s="194"/>
    </row>
    <row r="54" spans="1:6" customFormat="1" ht="24.95" customHeight="1">
      <c r="A54" s="192">
        <v>2070199</v>
      </c>
      <c r="B54" s="198" t="s">
        <v>122</v>
      </c>
      <c r="C54" s="194">
        <f t="shared" si="0"/>
        <v>19</v>
      </c>
      <c r="D54" s="194">
        <v>19</v>
      </c>
      <c r="E54" s="194"/>
      <c r="F54" s="194"/>
    </row>
    <row r="55" spans="1:6" customFormat="1" ht="24.95" customHeight="1">
      <c r="A55" s="192">
        <v>2080105</v>
      </c>
      <c r="B55" s="197" t="s">
        <v>123</v>
      </c>
      <c r="C55" s="194">
        <f t="shared" si="0"/>
        <v>1</v>
      </c>
      <c r="D55" s="194">
        <v>1</v>
      </c>
      <c r="E55" s="194"/>
      <c r="F55" s="194"/>
    </row>
    <row r="56" spans="1:6" customFormat="1" ht="24.95" customHeight="1">
      <c r="A56" s="192">
        <v>2080299</v>
      </c>
      <c r="B56" s="197" t="s">
        <v>124</v>
      </c>
      <c r="C56" s="194">
        <f t="shared" si="0"/>
        <v>5</v>
      </c>
      <c r="D56" s="194">
        <v>5</v>
      </c>
      <c r="E56" s="194"/>
      <c r="F56" s="194"/>
    </row>
    <row r="57" spans="1:6" customFormat="1" ht="24.95" customHeight="1">
      <c r="A57" s="192">
        <v>2080502</v>
      </c>
      <c r="B57" s="197" t="s">
        <v>125</v>
      </c>
      <c r="C57" s="194">
        <f t="shared" si="0"/>
        <v>208</v>
      </c>
      <c r="D57" s="194">
        <v>208</v>
      </c>
      <c r="E57" s="194"/>
      <c r="F57" s="194"/>
    </row>
    <row r="58" spans="1:6" customFormat="1" ht="24.95" customHeight="1">
      <c r="A58" s="192">
        <v>2080505</v>
      </c>
      <c r="B58" s="197" t="s">
        <v>126</v>
      </c>
      <c r="C58" s="194">
        <f t="shared" si="0"/>
        <v>367</v>
      </c>
      <c r="D58" s="194">
        <v>367</v>
      </c>
      <c r="E58" s="194"/>
      <c r="F58" s="194"/>
    </row>
    <row r="59" spans="1:6" customFormat="1" ht="24.95" customHeight="1">
      <c r="A59" s="192">
        <v>2080506</v>
      </c>
      <c r="B59" s="197" t="s">
        <v>127</v>
      </c>
      <c r="C59" s="194">
        <f t="shared" si="0"/>
        <v>120</v>
      </c>
      <c r="D59" s="194">
        <v>120</v>
      </c>
      <c r="E59" s="194"/>
      <c r="F59" s="194"/>
    </row>
    <row r="60" spans="1:6" customFormat="1" ht="24.95" customHeight="1">
      <c r="A60" s="192">
        <v>2080802</v>
      </c>
      <c r="B60" s="197" t="s">
        <v>128</v>
      </c>
      <c r="C60" s="194">
        <f t="shared" si="0"/>
        <v>6</v>
      </c>
      <c r="D60" s="194">
        <v>6</v>
      </c>
      <c r="E60" s="194"/>
      <c r="F60" s="194"/>
    </row>
    <row r="61" spans="1:6" customFormat="1" ht="24.95" customHeight="1">
      <c r="A61" s="192">
        <v>2080803</v>
      </c>
      <c r="B61" s="197" t="s">
        <v>129</v>
      </c>
      <c r="C61" s="194">
        <f t="shared" si="0"/>
        <v>0</v>
      </c>
      <c r="D61" s="194"/>
      <c r="E61" s="194"/>
      <c r="F61" s="194"/>
    </row>
    <row r="62" spans="1:6" customFormat="1" ht="24.95" customHeight="1">
      <c r="A62" s="192">
        <v>2080805</v>
      </c>
      <c r="B62" s="197" t="s">
        <v>130</v>
      </c>
      <c r="C62" s="194">
        <f t="shared" si="0"/>
        <v>1</v>
      </c>
      <c r="D62" s="194"/>
      <c r="E62" s="194">
        <v>1</v>
      </c>
      <c r="F62" s="194"/>
    </row>
    <row r="63" spans="1:6" customFormat="1" ht="24.95" customHeight="1">
      <c r="A63" s="192">
        <v>2080899</v>
      </c>
      <c r="B63" s="197" t="s">
        <v>131</v>
      </c>
      <c r="C63" s="194">
        <f t="shared" ref="C63:C141" si="1">D63+E63+F63</f>
        <v>34</v>
      </c>
      <c r="D63" s="194">
        <v>15</v>
      </c>
      <c r="E63" s="194">
        <v>19</v>
      </c>
      <c r="F63" s="194"/>
    </row>
    <row r="64" spans="1:6" customFormat="1" ht="24.95" customHeight="1">
      <c r="A64" s="192">
        <v>2081001</v>
      </c>
      <c r="B64" s="197" t="s">
        <v>132</v>
      </c>
      <c r="C64" s="194">
        <f t="shared" si="1"/>
        <v>3</v>
      </c>
      <c r="D64" s="194">
        <v>2</v>
      </c>
      <c r="E64" s="194">
        <v>1</v>
      </c>
      <c r="F64" s="194"/>
    </row>
    <row r="65" spans="1:6" customFormat="1" ht="24.95" customHeight="1">
      <c r="A65" s="192">
        <v>2081104</v>
      </c>
      <c r="B65" s="197" t="s">
        <v>133</v>
      </c>
      <c r="C65" s="194">
        <f t="shared" si="1"/>
        <v>1</v>
      </c>
      <c r="D65" s="194"/>
      <c r="E65" s="194"/>
      <c r="F65" s="194">
        <v>1</v>
      </c>
    </row>
    <row r="66" spans="1:6" s="182" customFormat="1" ht="24.95" customHeight="1">
      <c r="A66" s="192">
        <v>2081105</v>
      </c>
      <c r="B66" s="197" t="s">
        <v>134</v>
      </c>
      <c r="C66" s="194">
        <f t="shared" si="1"/>
        <v>0</v>
      </c>
      <c r="D66" s="194"/>
      <c r="E66" s="194"/>
      <c r="F66" s="194"/>
    </row>
    <row r="67" spans="1:6" customFormat="1" ht="24.95" customHeight="1">
      <c r="A67" s="192">
        <v>2081107</v>
      </c>
      <c r="B67" s="197" t="s">
        <v>135</v>
      </c>
      <c r="C67" s="194">
        <f t="shared" si="1"/>
        <v>6</v>
      </c>
      <c r="D67" s="194">
        <v>5</v>
      </c>
      <c r="E67" s="194">
        <v>1</v>
      </c>
      <c r="F67" s="194"/>
    </row>
    <row r="68" spans="1:6" customFormat="1" ht="24.95" customHeight="1">
      <c r="A68" s="192">
        <v>2081199</v>
      </c>
      <c r="B68" s="197" t="s">
        <v>136</v>
      </c>
      <c r="C68" s="194">
        <f t="shared" si="1"/>
        <v>14</v>
      </c>
      <c r="D68" s="194">
        <v>2</v>
      </c>
      <c r="E68" s="194">
        <v>12</v>
      </c>
      <c r="F68" s="194"/>
    </row>
    <row r="69" spans="1:6" customFormat="1" ht="24.95" customHeight="1">
      <c r="A69" s="192">
        <v>2081901</v>
      </c>
      <c r="B69" s="197" t="s">
        <v>137</v>
      </c>
      <c r="C69" s="194">
        <f t="shared" si="1"/>
        <v>16</v>
      </c>
      <c r="D69" s="194">
        <v>10</v>
      </c>
      <c r="E69" s="194">
        <v>6</v>
      </c>
      <c r="F69" s="194"/>
    </row>
    <row r="70" spans="1:6" customFormat="1" ht="24.95" customHeight="1">
      <c r="A70" s="192">
        <v>2081902</v>
      </c>
      <c r="B70" s="197" t="s">
        <v>138</v>
      </c>
      <c r="C70" s="194">
        <f t="shared" si="1"/>
        <v>17</v>
      </c>
      <c r="D70" s="194">
        <v>12</v>
      </c>
      <c r="E70" s="194">
        <v>5</v>
      </c>
      <c r="F70" s="194"/>
    </row>
    <row r="71" spans="1:6" s="182" customFormat="1" ht="24.95" customHeight="1">
      <c r="A71" s="192">
        <v>2082001</v>
      </c>
      <c r="B71" s="197" t="s">
        <v>139</v>
      </c>
      <c r="C71" s="194">
        <f t="shared" si="1"/>
        <v>2</v>
      </c>
      <c r="D71" s="194">
        <v>2</v>
      </c>
      <c r="E71" s="194"/>
      <c r="F71" s="194"/>
    </row>
    <row r="72" spans="1:6" customFormat="1" ht="24.95" customHeight="1">
      <c r="A72" s="192">
        <v>2082102</v>
      </c>
      <c r="B72" s="197" t="s">
        <v>140</v>
      </c>
      <c r="C72" s="194">
        <f t="shared" si="1"/>
        <v>7</v>
      </c>
      <c r="D72" s="194">
        <v>4</v>
      </c>
      <c r="E72" s="194">
        <v>3</v>
      </c>
      <c r="F72" s="194"/>
    </row>
    <row r="73" spans="1:6" customFormat="1" ht="24.95" customHeight="1">
      <c r="A73" s="192">
        <v>2082502</v>
      </c>
      <c r="B73" s="197" t="s">
        <v>141</v>
      </c>
      <c r="C73" s="194">
        <f t="shared" si="1"/>
        <v>3</v>
      </c>
      <c r="D73" s="194">
        <v>3</v>
      </c>
      <c r="E73" s="194"/>
      <c r="F73" s="194"/>
    </row>
    <row r="74" spans="1:6" customFormat="1" ht="24.95" customHeight="1">
      <c r="A74" s="192">
        <v>2082601</v>
      </c>
      <c r="B74" s="197" t="s">
        <v>142</v>
      </c>
      <c r="C74" s="194">
        <f t="shared" si="1"/>
        <v>0</v>
      </c>
      <c r="D74" s="194"/>
      <c r="E74" s="194"/>
      <c r="F74" s="194"/>
    </row>
    <row r="75" spans="1:6" customFormat="1" ht="24.95" customHeight="1">
      <c r="A75" s="192">
        <v>2082602</v>
      </c>
      <c r="B75" s="197" t="s">
        <v>143</v>
      </c>
      <c r="C75" s="194">
        <f t="shared" si="1"/>
        <v>50</v>
      </c>
      <c r="D75" s="194">
        <v>50</v>
      </c>
      <c r="E75" s="194"/>
      <c r="F75" s="194"/>
    </row>
    <row r="76" spans="1:6" customFormat="1" ht="24.95" customHeight="1">
      <c r="A76" s="192">
        <v>2082699</v>
      </c>
      <c r="B76" s="197" t="s">
        <v>144</v>
      </c>
      <c r="C76" s="194">
        <f t="shared" si="1"/>
        <v>0</v>
      </c>
      <c r="D76" s="194"/>
      <c r="E76" s="194"/>
      <c r="F76" s="194"/>
    </row>
    <row r="77" spans="1:6" customFormat="1" ht="24.95" customHeight="1">
      <c r="A77" s="192">
        <v>2082802</v>
      </c>
      <c r="B77" s="197" t="s">
        <v>93</v>
      </c>
      <c r="C77" s="194">
        <f t="shared" si="1"/>
        <v>5</v>
      </c>
      <c r="D77" s="194">
        <v>5</v>
      </c>
      <c r="E77" s="194"/>
      <c r="F77" s="194"/>
    </row>
    <row r="78" spans="1:6" customFormat="1" ht="24.95" customHeight="1">
      <c r="A78" s="192">
        <v>2082899</v>
      </c>
      <c r="B78" s="197" t="s">
        <v>145</v>
      </c>
      <c r="C78" s="194">
        <f t="shared" si="1"/>
        <v>0</v>
      </c>
      <c r="D78" s="194"/>
      <c r="E78" s="194"/>
      <c r="F78" s="194"/>
    </row>
    <row r="79" spans="1:6" customFormat="1" ht="24.95" customHeight="1">
      <c r="A79" s="192">
        <v>2083001</v>
      </c>
      <c r="B79" s="197" t="s">
        <v>146</v>
      </c>
      <c r="C79" s="194">
        <f t="shared" si="1"/>
        <v>0</v>
      </c>
      <c r="D79" s="194"/>
      <c r="E79" s="194"/>
      <c r="F79" s="194"/>
    </row>
    <row r="80" spans="1:6" s="183" customFormat="1" ht="24.95" customHeight="1">
      <c r="A80" s="192">
        <v>2089999</v>
      </c>
      <c r="B80" s="197" t="s">
        <v>147</v>
      </c>
      <c r="C80" s="199">
        <f t="shared" si="1"/>
        <v>1</v>
      </c>
      <c r="D80" s="199">
        <v>1</v>
      </c>
      <c r="E80" s="199"/>
      <c r="F80" s="199"/>
    </row>
    <row r="81" spans="1:6" customFormat="1" ht="24.95" customHeight="1">
      <c r="A81" s="192">
        <v>2100399</v>
      </c>
      <c r="B81" s="197" t="s">
        <v>148</v>
      </c>
      <c r="C81" s="194">
        <f t="shared" si="1"/>
        <v>4</v>
      </c>
      <c r="D81" s="194">
        <v>3</v>
      </c>
      <c r="E81" s="194">
        <v>1</v>
      </c>
      <c r="F81" s="194"/>
    </row>
    <row r="82" spans="1:6" s="182" customFormat="1" ht="24.95" customHeight="1">
      <c r="A82" s="192">
        <v>2100401</v>
      </c>
      <c r="B82" s="197" t="s">
        <v>149</v>
      </c>
      <c r="C82" s="194">
        <f t="shared" si="1"/>
        <v>0</v>
      </c>
      <c r="D82" s="194"/>
      <c r="E82" s="194"/>
      <c r="F82" s="194"/>
    </row>
    <row r="83" spans="1:6" s="182" customFormat="1" ht="24.95" customHeight="1">
      <c r="A83" s="192">
        <v>2100402</v>
      </c>
      <c r="B83" s="197" t="s">
        <v>150</v>
      </c>
      <c r="C83" s="194">
        <f t="shared" si="1"/>
        <v>12</v>
      </c>
      <c r="D83" s="194">
        <v>12</v>
      </c>
      <c r="E83" s="194"/>
      <c r="F83" s="194"/>
    </row>
    <row r="84" spans="1:6" customFormat="1" ht="24.95" customHeight="1">
      <c r="A84" s="192">
        <v>2100408</v>
      </c>
      <c r="B84" s="197" t="s">
        <v>151</v>
      </c>
      <c r="C84" s="194">
        <f t="shared" si="1"/>
        <v>23</v>
      </c>
      <c r="D84" s="194">
        <v>10</v>
      </c>
      <c r="E84" s="194">
        <v>13</v>
      </c>
      <c r="F84" s="194"/>
    </row>
    <row r="85" spans="1:6" customFormat="1" ht="24.95" customHeight="1">
      <c r="A85" s="192">
        <v>2100410</v>
      </c>
      <c r="B85" s="197" t="s">
        <v>152</v>
      </c>
      <c r="C85" s="194">
        <f t="shared" si="1"/>
        <v>92</v>
      </c>
      <c r="D85" s="194">
        <v>92</v>
      </c>
      <c r="E85" s="194"/>
      <c r="F85" s="194"/>
    </row>
    <row r="86" spans="1:6" customFormat="1" ht="24.95" customHeight="1">
      <c r="A86" s="192">
        <v>2100499</v>
      </c>
      <c r="B86" s="197" t="s">
        <v>153</v>
      </c>
      <c r="C86" s="194">
        <f t="shared" si="1"/>
        <v>0</v>
      </c>
      <c r="D86" s="194"/>
      <c r="E86" s="194"/>
      <c r="F86" s="194"/>
    </row>
    <row r="87" spans="1:6" customFormat="1" ht="24.95" customHeight="1">
      <c r="A87" s="192">
        <v>2100717</v>
      </c>
      <c r="B87" s="197" t="s">
        <v>154</v>
      </c>
      <c r="C87" s="194">
        <f t="shared" si="1"/>
        <v>13</v>
      </c>
      <c r="D87" s="194">
        <v>13</v>
      </c>
      <c r="E87" s="194"/>
      <c r="F87" s="194"/>
    </row>
    <row r="88" spans="1:6" customFormat="1" ht="24.95" customHeight="1">
      <c r="A88" s="192">
        <v>2101101</v>
      </c>
      <c r="B88" s="197" t="s">
        <v>155</v>
      </c>
      <c r="C88" s="194">
        <f t="shared" si="1"/>
        <v>13</v>
      </c>
      <c r="D88" s="194">
        <v>13</v>
      </c>
      <c r="E88" s="194"/>
      <c r="F88" s="194"/>
    </row>
    <row r="89" spans="1:6" customFormat="1" ht="24.95" customHeight="1">
      <c r="A89" s="192">
        <v>2101102</v>
      </c>
      <c r="B89" s="197" t="s">
        <v>156</v>
      </c>
      <c r="C89" s="194">
        <f t="shared" si="1"/>
        <v>254</v>
      </c>
      <c r="D89" s="194">
        <v>254</v>
      </c>
      <c r="E89" s="194"/>
      <c r="F89" s="194"/>
    </row>
    <row r="90" spans="1:6" customFormat="1" ht="24.95" customHeight="1">
      <c r="A90" s="192">
        <v>2101103</v>
      </c>
      <c r="B90" s="197" t="s">
        <v>157</v>
      </c>
      <c r="C90" s="194">
        <f t="shared" si="1"/>
        <v>67</v>
      </c>
      <c r="D90" s="194">
        <v>67</v>
      </c>
      <c r="E90" s="194"/>
      <c r="F90" s="194"/>
    </row>
    <row r="91" spans="1:6" customFormat="1" ht="24.95" customHeight="1">
      <c r="A91" s="192">
        <v>2101199</v>
      </c>
      <c r="B91" s="197" t="s">
        <v>158</v>
      </c>
      <c r="C91" s="194">
        <f t="shared" si="1"/>
        <v>0</v>
      </c>
      <c r="D91" s="194"/>
      <c r="E91" s="194"/>
      <c r="F91" s="194"/>
    </row>
    <row r="92" spans="1:6" customFormat="1" ht="24.95" customHeight="1">
      <c r="A92" s="192">
        <v>2101202</v>
      </c>
      <c r="B92" s="197" t="s">
        <v>159</v>
      </c>
      <c r="C92" s="194">
        <f t="shared" si="1"/>
        <v>55</v>
      </c>
      <c r="D92" s="194">
        <v>55</v>
      </c>
      <c r="E92" s="194"/>
      <c r="F92" s="194"/>
    </row>
    <row r="93" spans="1:6" customFormat="1" ht="24.95" customHeight="1">
      <c r="A93" s="192">
        <v>2101401</v>
      </c>
      <c r="B93" s="197" t="s">
        <v>160</v>
      </c>
      <c r="C93" s="194">
        <f t="shared" si="1"/>
        <v>2</v>
      </c>
      <c r="D93" s="194">
        <v>1</v>
      </c>
      <c r="E93" s="194">
        <v>1</v>
      </c>
      <c r="F93" s="194"/>
    </row>
    <row r="94" spans="1:6" customFormat="1" ht="24.95" customHeight="1">
      <c r="A94" s="192">
        <v>2110101</v>
      </c>
      <c r="B94" s="197" t="s">
        <v>92</v>
      </c>
      <c r="C94" s="194">
        <f t="shared" si="1"/>
        <v>5</v>
      </c>
      <c r="D94" s="194">
        <v>5</v>
      </c>
      <c r="E94" s="194"/>
      <c r="F94" s="194"/>
    </row>
    <row r="95" spans="1:6" customFormat="1" ht="24.95" customHeight="1">
      <c r="A95" s="192">
        <v>2110102</v>
      </c>
      <c r="B95" s="197" t="s">
        <v>93</v>
      </c>
      <c r="C95" s="194">
        <f t="shared" si="1"/>
        <v>8</v>
      </c>
      <c r="D95" s="194">
        <v>8</v>
      </c>
      <c r="E95" s="194"/>
      <c r="F95" s="194"/>
    </row>
    <row r="96" spans="1:6" customFormat="1" ht="24.95" customHeight="1">
      <c r="A96" s="192">
        <v>2110105</v>
      </c>
      <c r="B96" s="197" t="s">
        <v>161</v>
      </c>
      <c r="C96" s="194">
        <f t="shared" si="1"/>
        <v>109</v>
      </c>
      <c r="D96" s="194">
        <v>109</v>
      </c>
      <c r="E96" s="194"/>
      <c r="F96" s="194"/>
    </row>
    <row r="97" spans="1:6" customFormat="1" ht="24.95" customHeight="1">
      <c r="A97" s="192">
        <v>2110199</v>
      </c>
      <c r="B97" s="197" t="s">
        <v>162</v>
      </c>
      <c r="C97" s="194">
        <f t="shared" si="1"/>
        <v>3</v>
      </c>
      <c r="D97" s="194">
        <v>3</v>
      </c>
      <c r="E97" s="194"/>
      <c r="F97" s="194"/>
    </row>
    <row r="98" spans="1:6" customFormat="1" ht="24.95" customHeight="1">
      <c r="A98" s="192">
        <v>2110301</v>
      </c>
      <c r="B98" s="197" t="s">
        <v>163</v>
      </c>
      <c r="C98" s="194">
        <f t="shared" si="1"/>
        <v>237</v>
      </c>
      <c r="D98" s="194">
        <v>220</v>
      </c>
      <c r="E98" s="194">
        <v>4</v>
      </c>
      <c r="F98" s="194">
        <v>13</v>
      </c>
    </row>
    <row r="99" spans="1:6" customFormat="1" ht="24.95" customHeight="1">
      <c r="A99" s="192">
        <v>2110302</v>
      </c>
      <c r="B99" s="197" t="s">
        <v>164</v>
      </c>
      <c r="C99" s="194">
        <f t="shared" si="1"/>
        <v>663</v>
      </c>
      <c r="D99" s="194">
        <v>663</v>
      </c>
      <c r="E99" s="194"/>
      <c r="F99" s="194"/>
    </row>
    <row r="100" spans="1:6" customFormat="1" ht="24.95" customHeight="1">
      <c r="A100" s="192">
        <v>2110399</v>
      </c>
      <c r="B100" s="197" t="s">
        <v>165</v>
      </c>
      <c r="C100" s="194">
        <f t="shared" si="1"/>
        <v>5</v>
      </c>
      <c r="D100" s="194">
        <v>5</v>
      </c>
      <c r="E100" s="194"/>
      <c r="F100" s="194"/>
    </row>
    <row r="101" spans="1:6" customFormat="1" ht="24.95" customHeight="1">
      <c r="A101" s="192">
        <v>2110401</v>
      </c>
      <c r="B101" s="197" t="s">
        <v>166</v>
      </c>
      <c r="C101" s="194">
        <f t="shared" si="1"/>
        <v>43</v>
      </c>
      <c r="D101" s="194">
        <v>43</v>
      </c>
      <c r="E101" s="194"/>
      <c r="F101" s="194"/>
    </row>
    <row r="102" spans="1:6" customFormat="1" ht="24.95" customHeight="1">
      <c r="A102" s="192">
        <v>2110406</v>
      </c>
      <c r="B102" s="197" t="s">
        <v>167</v>
      </c>
      <c r="C102" s="194">
        <f t="shared" si="1"/>
        <v>158</v>
      </c>
      <c r="D102" s="194">
        <v>158</v>
      </c>
      <c r="E102" s="194"/>
      <c r="F102" s="194"/>
    </row>
    <row r="103" spans="1:6" customFormat="1" ht="24.95" customHeight="1">
      <c r="A103" s="192">
        <v>2120101</v>
      </c>
      <c r="B103" s="197" t="s">
        <v>92</v>
      </c>
      <c r="C103" s="194">
        <f t="shared" si="1"/>
        <v>294</v>
      </c>
      <c r="D103" s="194">
        <v>294</v>
      </c>
      <c r="E103" s="194"/>
      <c r="F103" s="194"/>
    </row>
    <row r="104" spans="1:6" customFormat="1" ht="24.95" customHeight="1">
      <c r="A104" s="192">
        <v>2120102</v>
      </c>
      <c r="B104" s="197" t="s">
        <v>93</v>
      </c>
      <c r="C104" s="194">
        <f t="shared" si="1"/>
        <v>130</v>
      </c>
      <c r="D104" s="194">
        <v>130</v>
      </c>
      <c r="E104" s="194"/>
      <c r="F104" s="194"/>
    </row>
    <row r="105" spans="1:6" customFormat="1" ht="24.95" customHeight="1">
      <c r="A105" s="192">
        <v>2120103</v>
      </c>
      <c r="B105" s="197" t="s">
        <v>168</v>
      </c>
      <c r="C105" s="194">
        <f t="shared" si="1"/>
        <v>12</v>
      </c>
      <c r="D105" s="194">
        <v>12</v>
      </c>
      <c r="E105" s="194"/>
      <c r="F105" s="194"/>
    </row>
    <row r="106" spans="1:6" customFormat="1" ht="24.95" customHeight="1">
      <c r="A106" s="192">
        <v>2120104</v>
      </c>
      <c r="B106" s="197" t="s">
        <v>169</v>
      </c>
      <c r="C106" s="194">
        <f t="shared" si="1"/>
        <v>1321</v>
      </c>
      <c r="D106" s="194">
        <v>1321</v>
      </c>
      <c r="E106" s="194"/>
      <c r="F106" s="194"/>
    </row>
    <row r="107" spans="1:6" customFormat="1" ht="24.95" customHeight="1">
      <c r="A107" s="192">
        <v>2120106</v>
      </c>
      <c r="B107" s="197" t="s">
        <v>170</v>
      </c>
      <c r="C107" s="194">
        <f t="shared" si="1"/>
        <v>226</v>
      </c>
      <c r="D107" s="194">
        <v>226</v>
      </c>
      <c r="E107" s="194"/>
      <c r="F107" s="194"/>
    </row>
    <row r="108" spans="1:6" customFormat="1" ht="24.95" customHeight="1">
      <c r="A108" s="192">
        <v>2120107</v>
      </c>
      <c r="B108" s="197" t="s">
        <v>171</v>
      </c>
      <c r="C108" s="194">
        <f t="shared" si="1"/>
        <v>115</v>
      </c>
      <c r="D108" s="194">
        <v>115</v>
      </c>
      <c r="E108" s="194"/>
      <c r="F108" s="194"/>
    </row>
    <row r="109" spans="1:6" customFormat="1" ht="24.95" customHeight="1">
      <c r="A109" s="192">
        <v>2120303</v>
      </c>
      <c r="B109" s="197" t="s">
        <v>172</v>
      </c>
      <c r="C109" s="194">
        <f t="shared" si="1"/>
        <v>38721</v>
      </c>
      <c r="D109" s="194">
        <v>38721</v>
      </c>
      <c r="E109" s="194"/>
      <c r="F109" s="194"/>
    </row>
    <row r="110" spans="1:6" customFormat="1" ht="24.95" customHeight="1">
      <c r="A110" s="192">
        <v>2120399</v>
      </c>
      <c r="B110" s="197" t="s">
        <v>173</v>
      </c>
      <c r="C110" s="194">
        <f t="shared" si="1"/>
        <v>961</v>
      </c>
      <c r="D110" s="194">
        <v>961</v>
      </c>
      <c r="E110" s="194"/>
      <c r="F110" s="194"/>
    </row>
    <row r="111" spans="1:6" customFormat="1" ht="24.95" customHeight="1">
      <c r="A111" s="192">
        <v>2120501</v>
      </c>
      <c r="B111" s="197" t="s">
        <v>174</v>
      </c>
      <c r="C111" s="194">
        <f t="shared" si="1"/>
        <v>11</v>
      </c>
      <c r="D111" s="194">
        <v>11</v>
      </c>
      <c r="E111" s="194"/>
      <c r="F111" s="194"/>
    </row>
    <row r="112" spans="1:6" customFormat="1" ht="24.95" customHeight="1">
      <c r="A112" s="192">
        <v>2120601</v>
      </c>
      <c r="B112" s="197" t="s">
        <v>175</v>
      </c>
      <c r="C112" s="194">
        <f t="shared" si="1"/>
        <v>24</v>
      </c>
      <c r="D112" s="194">
        <v>24</v>
      </c>
      <c r="E112" s="194"/>
      <c r="F112" s="194"/>
    </row>
    <row r="113" spans="1:6" customFormat="1" ht="24.95" customHeight="1">
      <c r="A113" s="192">
        <v>2130101</v>
      </c>
      <c r="B113" s="197" t="s">
        <v>92</v>
      </c>
      <c r="C113" s="194">
        <f t="shared" si="1"/>
        <v>0</v>
      </c>
      <c r="D113" s="194"/>
      <c r="E113" s="194"/>
      <c r="F113" s="194"/>
    </row>
    <row r="114" spans="1:6" customFormat="1" ht="24.95" customHeight="1">
      <c r="A114" s="192">
        <v>2130102</v>
      </c>
      <c r="B114" s="197" t="s">
        <v>93</v>
      </c>
      <c r="C114" s="194">
        <f t="shared" si="1"/>
        <v>6</v>
      </c>
      <c r="D114" s="194">
        <v>6</v>
      </c>
      <c r="E114" s="194"/>
      <c r="F114" s="194"/>
    </row>
    <row r="115" spans="1:6" customFormat="1" ht="24.95" customHeight="1">
      <c r="A115" s="192">
        <v>2130104</v>
      </c>
      <c r="B115" s="197" t="s">
        <v>176</v>
      </c>
      <c r="C115" s="194">
        <f t="shared" si="1"/>
        <v>0</v>
      </c>
      <c r="D115" s="194"/>
      <c r="E115" s="194"/>
      <c r="F115" s="194"/>
    </row>
    <row r="116" spans="1:6" customFormat="1" ht="24.95" customHeight="1">
      <c r="A116" s="192">
        <v>2130108</v>
      </c>
      <c r="B116" s="197" t="s">
        <v>177</v>
      </c>
      <c r="C116" s="194">
        <f t="shared" si="1"/>
        <v>7</v>
      </c>
      <c r="D116" s="194">
        <v>7</v>
      </c>
      <c r="E116" s="194"/>
      <c r="F116" s="194"/>
    </row>
    <row r="117" spans="1:6" customFormat="1" ht="24.95" customHeight="1">
      <c r="A117" s="192">
        <v>2130109</v>
      </c>
      <c r="B117" s="197" t="s">
        <v>178</v>
      </c>
      <c r="C117" s="194">
        <f t="shared" si="1"/>
        <v>0</v>
      </c>
      <c r="D117" s="194"/>
      <c r="E117" s="194"/>
      <c r="F117" s="194"/>
    </row>
    <row r="118" spans="1:6" customFormat="1" ht="24.95" customHeight="1">
      <c r="A118" s="192">
        <v>2130122</v>
      </c>
      <c r="B118" s="197" t="s">
        <v>179</v>
      </c>
      <c r="C118" s="194">
        <f t="shared" si="1"/>
        <v>50</v>
      </c>
      <c r="D118" s="194"/>
      <c r="E118" s="194"/>
      <c r="F118" s="194">
        <v>50</v>
      </c>
    </row>
    <row r="119" spans="1:6" customFormat="1" ht="24.95" customHeight="1">
      <c r="A119" s="192">
        <v>2130126</v>
      </c>
      <c r="B119" s="197" t="s">
        <v>180</v>
      </c>
      <c r="C119" s="194">
        <f t="shared" si="1"/>
        <v>30</v>
      </c>
      <c r="D119" s="194">
        <v>30</v>
      </c>
      <c r="E119" s="194"/>
      <c r="F119" s="194"/>
    </row>
    <row r="120" spans="1:6" s="183" customFormat="1" ht="24.95" customHeight="1">
      <c r="A120" s="192">
        <v>2130148</v>
      </c>
      <c r="B120" s="197" t="s">
        <v>181</v>
      </c>
      <c r="C120" s="199">
        <f t="shared" si="1"/>
        <v>3526</v>
      </c>
      <c r="D120" s="199">
        <v>1655</v>
      </c>
      <c r="E120" s="199">
        <v>1197</v>
      </c>
      <c r="F120" s="199">
        <v>674</v>
      </c>
    </row>
    <row r="121" spans="1:6" customFormat="1" ht="24.95" customHeight="1">
      <c r="A121" s="192">
        <v>2130153</v>
      </c>
      <c r="B121" s="197" t="s">
        <v>182</v>
      </c>
      <c r="C121" s="194">
        <f t="shared" si="1"/>
        <v>44</v>
      </c>
      <c r="D121" s="194"/>
      <c r="E121" s="194">
        <v>44</v>
      </c>
      <c r="F121" s="194"/>
    </row>
    <row r="122" spans="1:6" customFormat="1" ht="24.95" customHeight="1">
      <c r="A122" s="192">
        <v>2130199</v>
      </c>
      <c r="B122" s="197" t="s">
        <v>183</v>
      </c>
      <c r="C122" s="194">
        <f t="shared" si="1"/>
        <v>4</v>
      </c>
      <c r="D122" s="194">
        <v>4</v>
      </c>
      <c r="E122" s="194"/>
      <c r="F122" s="194"/>
    </row>
    <row r="123" spans="1:6" customFormat="1" ht="24.95" customHeight="1">
      <c r="A123" s="192">
        <v>2130204</v>
      </c>
      <c r="B123" s="197" t="s">
        <v>184</v>
      </c>
      <c r="C123" s="194">
        <f t="shared" si="1"/>
        <v>889</v>
      </c>
      <c r="D123" s="194">
        <v>889</v>
      </c>
      <c r="E123" s="194"/>
      <c r="F123" s="194"/>
    </row>
    <row r="124" spans="1:6" customFormat="1" ht="24.95" customHeight="1">
      <c r="A124" s="192">
        <v>2130211</v>
      </c>
      <c r="B124" s="197" t="s">
        <v>185</v>
      </c>
      <c r="C124" s="194">
        <f t="shared" si="1"/>
        <v>46</v>
      </c>
      <c r="D124" s="194"/>
      <c r="E124" s="194"/>
      <c r="F124" s="194">
        <v>46</v>
      </c>
    </row>
    <row r="125" spans="1:6" customFormat="1" ht="24.95" customHeight="1">
      <c r="A125" s="192">
        <v>2130302</v>
      </c>
      <c r="B125" s="197" t="s">
        <v>93</v>
      </c>
      <c r="C125" s="194">
        <f t="shared" si="1"/>
        <v>71</v>
      </c>
      <c r="D125" s="194">
        <v>71</v>
      </c>
      <c r="E125" s="194"/>
      <c r="F125" s="194"/>
    </row>
    <row r="126" spans="1:6" customFormat="1" ht="24.95" customHeight="1">
      <c r="A126" s="192">
        <v>2130306</v>
      </c>
      <c r="B126" s="197" t="s">
        <v>186</v>
      </c>
      <c r="C126" s="194">
        <f t="shared" si="1"/>
        <v>30</v>
      </c>
      <c r="D126" s="194">
        <v>30</v>
      </c>
      <c r="E126" s="194"/>
      <c r="F126" s="194"/>
    </row>
    <row r="127" spans="1:6" customFormat="1" ht="24.95" customHeight="1">
      <c r="A127" s="192">
        <v>2130311</v>
      </c>
      <c r="B127" s="197" t="s">
        <v>187</v>
      </c>
      <c r="C127" s="194">
        <f t="shared" si="1"/>
        <v>0</v>
      </c>
      <c r="D127" s="194"/>
      <c r="E127" s="194"/>
      <c r="F127" s="194"/>
    </row>
    <row r="128" spans="1:6" customFormat="1" ht="24.95" customHeight="1">
      <c r="A128" s="192">
        <v>2130314</v>
      </c>
      <c r="B128" s="197" t="s">
        <v>188</v>
      </c>
      <c r="C128" s="194">
        <f t="shared" si="1"/>
        <v>1</v>
      </c>
      <c r="D128" s="194">
        <v>1</v>
      </c>
      <c r="E128" s="194"/>
      <c r="F128" s="194"/>
    </row>
    <row r="129" spans="1:6" customFormat="1" ht="24.95" customHeight="1">
      <c r="A129" s="192">
        <v>2130321</v>
      </c>
      <c r="B129" s="197" t="s">
        <v>189</v>
      </c>
      <c r="C129" s="194">
        <f t="shared" si="1"/>
        <v>311</v>
      </c>
      <c r="D129" s="194">
        <v>311</v>
      </c>
      <c r="E129" s="194"/>
      <c r="F129" s="194"/>
    </row>
    <row r="130" spans="1:6" customFormat="1" ht="24.95" customHeight="1">
      <c r="A130" s="192">
        <v>2130335</v>
      </c>
      <c r="B130" s="197" t="s">
        <v>190</v>
      </c>
      <c r="C130" s="194">
        <f t="shared" si="1"/>
        <v>27</v>
      </c>
      <c r="D130" s="194">
        <v>27</v>
      </c>
      <c r="E130" s="194"/>
      <c r="F130" s="194"/>
    </row>
    <row r="131" spans="1:6" customFormat="1" ht="24.95" customHeight="1">
      <c r="A131" s="192">
        <v>2130399</v>
      </c>
      <c r="B131" s="197" t="s">
        <v>191</v>
      </c>
      <c r="C131" s="194">
        <f t="shared" si="1"/>
        <v>7</v>
      </c>
      <c r="D131" s="194"/>
      <c r="E131" s="194">
        <v>7</v>
      </c>
      <c r="F131" s="194"/>
    </row>
    <row r="132" spans="1:6" customFormat="1" ht="24.95" customHeight="1">
      <c r="A132" s="192">
        <v>2130599</v>
      </c>
      <c r="B132" s="197" t="s">
        <v>192</v>
      </c>
      <c r="C132" s="194">
        <f t="shared" si="1"/>
        <v>6</v>
      </c>
      <c r="D132" s="194">
        <v>4</v>
      </c>
      <c r="E132" s="194">
        <v>2</v>
      </c>
      <c r="F132" s="194"/>
    </row>
    <row r="133" spans="1:6" customFormat="1" ht="24.95" customHeight="1">
      <c r="A133" s="192">
        <v>2130705</v>
      </c>
      <c r="B133" s="197" t="s">
        <v>193</v>
      </c>
      <c r="C133" s="194">
        <f t="shared" si="1"/>
        <v>86</v>
      </c>
      <c r="D133" s="194">
        <v>49</v>
      </c>
      <c r="E133" s="194">
        <v>37</v>
      </c>
      <c r="F133" s="194"/>
    </row>
    <row r="134" spans="1:6" customFormat="1" ht="24.95" customHeight="1">
      <c r="A134" s="192">
        <v>2130706</v>
      </c>
      <c r="B134" s="197" t="s">
        <v>194</v>
      </c>
      <c r="C134" s="194">
        <f t="shared" si="1"/>
        <v>1</v>
      </c>
      <c r="D134" s="194">
        <v>1</v>
      </c>
      <c r="E134" s="194"/>
      <c r="F134" s="194"/>
    </row>
    <row r="135" spans="1:6" customFormat="1" ht="24.95" customHeight="1">
      <c r="A135" s="192">
        <v>2130707</v>
      </c>
      <c r="B135" s="197" t="s">
        <v>195</v>
      </c>
      <c r="C135" s="194">
        <f t="shared" si="1"/>
        <v>39</v>
      </c>
      <c r="D135" s="194">
        <v>39</v>
      </c>
      <c r="E135" s="194"/>
      <c r="F135" s="194"/>
    </row>
    <row r="136" spans="1:6" customFormat="1" ht="24.95" customHeight="1">
      <c r="A136" s="192">
        <v>2130799</v>
      </c>
      <c r="B136" s="197" t="s">
        <v>196</v>
      </c>
      <c r="C136" s="194">
        <f t="shared" si="1"/>
        <v>47</v>
      </c>
      <c r="D136" s="194">
        <v>47</v>
      </c>
      <c r="E136" s="194"/>
      <c r="F136" s="194"/>
    </row>
    <row r="137" spans="1:6" customFormat="1" ht="24.95" customHeight="1">
      <c r="A137" s="192">
        <v>2130803</v>
      </c>
      <c r="B137" s="197" t="s">
        <v>197</v>
      </c>
      <c r="C137" s="194">
        <f t="shared" si="1"/>
        <v>4</v>
      </c>
      <c r="D137" s="194">
        <v>4</v>
      </c>
      <c r="E137" s="194"/>
      <c r="F137" s="194"/>
    </row>
    <row r="138" spans="1:6" customFormat="1" ht="24.95" customHeight="1">
      <c r="A138" s="192">
        <v>2200101</v>
      </c>
      <c r="B138" s="197" t="s">
        <v>92</v>
      </c>
      <c r="C138" s="194">
        <f t="shared" si="1"/>
        <v>16</v>
      </c>
      <c r="D138" s="194">
        <v>16</v>
      </c>
      <c r="E138" s="194"/>
      <c r="F138" s="194"/>
    </row>
    <row r="139" spans="1:6" customFormat="1" ht="24.95" customHeight="1">
      <c r="A139" s="192">
        <v>2200102</v>
      </c>
      <c r="B139" s="197" t="s">
        <v>93</v>
      </c>
      <c r="C139" s="194">
        <f t="shared" si="1"/>
        <v>2932</v>
      </c>
      <c r="D139" s="194">
        <v>2932</v>
      </c>
      <c r="E139" s="194"/>
      <c r="F139" s="194"/>
    </row>
    <row r="140" spans="1:6" customFormat="1" ht="24.95" customHeight="1">
      <c r="A140" s="192">
        <v>2200106</v>
      </c>
      <c r="B140" s="197" t="s">
        <v>198</v>
      </c>
      <c r="C140" s="194">
        <f t="shared" si="1"/>
        <v>81</v>
      </c>
      <c r="D140" s="194">
        <v>44</v>
      </c>
      <c r="E140" s="194"/>
      <c r="F140" s="194">
        <v>37</v>
      </c>
    </row>
    <row r="141" spans="1:6" customFormat="1" ht="24.95" customHeight="1">
      <c r="A141" s="192">
        <v>2200109</v>
      </c>
      <c r="B141" s="197" t="s">
        <v>199</v>
      </c>
      <c r="C141" s="194">
        <f t="shared" si="1"/>
        <v>58</v>
      </c>
      <c r="D141" s="194">
        <v>58</v>
      </c>
      <c r="E141" s="194"/>
      <c r="F141" s="194"/>
    </row>
    <row r="142" spans="1:6" customFormat="1" ht="24.95" customHeight="1">
      <c r="A142" s="192">
        <v>2200504</v>
      </c>
      <c r="B142" s="197" t="s">
        <v>200</v>
      </c>
      <c r="C142" s="194">
        <f t="shared" ref="C142:C148" si="2">D142+E142+F142</f>
        <v>0</v>
      </c>
      <c r="D142" s="194"/>
      <c r="E142" s="194"/>
      <c r="F142" s="194"/>
    </row>
    <row r="143" spans="1:6" customFormat="1" ht="24.95" customHeight="1">
      <c r="A143" s="192">
        <v>2210201</v>
      </c>
      <c r="B143" s="197" t="s">
        <v>201</v>
      </c>
      <c r="C143" s="194">
        <f t="shared" si="2"/>
        <v>295</v>
      </c>
      <c r="D143" s="194">
        <v>295</v>
      </c>
      <c r="E143" s="194"/>
      <c r="F143" s="194"/>
    </row>
    <row r="144" spans="1:6" customFormat="1" ht="24.95" customHeight="1">
      <c r="A144" s="192">
        <v>2240703</v>
      </c>
      <c r="B144" s="197" t="s">
        <v>202</v>
      </c>
      <c r="C144" s="194">
        <f t="shared" si="2"/>
        <v>1</v>
      </c>
      <c r="D144" s="194"/>
      <c r="E144" s="194">
        <v>1</v>
      </c>
      <c r="F144" s="194"/>
    </row>
    <row r="145" spans="1:6" customFormat="1" ht="24.95" customHeight="1">
      <c r="A145" s="192">
        <v>227</v>
      </c>
      <c r="B145" s="197" t="s">
        <v>203</v>
      </c>
      <c r="C145" s="194">
        <f t="shared" si="2"/>
        <v>800</v>
      </c>
      <c r="D145" s="194">
        <v>800</v>
      </c>
      <c r="E145" s="194"/>
      <c r="F145" s="194"/>
    </row>
    <row r="146" spans="1:6" customFormat="1" ht="24.95" customHeight="1">
      <c r="A146" s="192">
        <v>22902</v>
      </c>
      <c r="B146" s="197" t="s">
        <v>204</v>
      </c>
      <c r="C146" s="194">
        <f t="shared" si="2"/>
        <v>600</v>
      </c>
      <c r="D146" s="194">
        <v>600</v>
      </c>
      <c r="E146" s="194"/>
      <c r="F146" s="194"/>
    </row>
    <row r="147" spans="1:6" customFormat="1" ht="24.95" customHeight="1">
      <c r="A147" s="192">
        <v>2320301</v>
      </c>
      <c r="B147" s="197" t="s">
        <v>205</v>
      </c>
      <c r="C147" s="194">
        <f t="shared" si="2"/>
        <v>8244</v>
      </c>
      <c r="D147" s="194">
        <v>8244</v>
      </c>
      <c r="E147" s="194"/>
      <c r="F147" s="194"/>
    </row>
    <row r="148" spans="1:6" customFormat="1" ht="24.95" customHeight="1">
      <c r="A148" s="192">
        <v>23303</v>
      </c>
      <c r="B148" s="197" t="s">
        <v>206</v>
      </c>
      <c r="C148" s="194">
        <f t="shared" si="2"/>
        <v>1</v>
      </c>
      <c r="D148" s="194">
        <v>1</v>
      </c>
      <c r="E148" s="194"/>
      <c r="F148" s="194"/>
    </row>
  </sheetData>
  <mergeCells count="2">
    <mergeCell ref="A1:F1"/>
    <mergeCell ref="A2:F2"/>
  </mergeCells>
  <phoneticPr fontId="87" type="noConversion"/>
  <conditionalFormatting sqref="A3">
    <cfRule type="duplicateValues" dxfId="3" priority="1"/>
  </conditionalFormatting>
  <printOptions horizontalCentered="1"/>
  <pageMargins left="0.70866141732283505" right="0.70866141732283505" top="0.98425196850393704" bottom="0.86614173228346403" header="0.31496062992126" footer="0.31496062992126"/>
  <pageSetup paperSize="9" orientation="portrait" r:id="rId1"/>
</worksheet>
</file>

<file path=xl/worksheets/sheet5.xml><?xml version="1.0" encoding="utf-8"?>
<worksheet xmlns="http://schemas.openxmlformats.org/spreadsheetml/2006/main" xmlns:r="http://schemas.openxmlformats.org/officeDocument/2006/relationships">
  <sheetPr>
    <pageSetUpPr autoPageBreaks="0"/>
  </sheetPr>
  <dimension ref="A1:F52"/>
  <sheetViews>
    <sheetView showZeros="0" view="pageBreakPreview" topLeftCell="A4" workbookViewId="0">
      <selection activeCell="J10" sqref="J10"/>
    </sheetView>
  </sheetViews>
  <sheetFormatPr defaultColWidth="9" defaultRowHeight="15.75"/>
  <cols>
    <col min="1" max="1" width="10.5" style="172" customWidth="1"/>
    <col min="2" max="2" width="29.75" style="172" customWidth="1"/>
    <col min="3" max="3" width="15.75" style="173" customWidth="1"/>
    <col min="4" max="4" width="11.25" style="172" customWidth="1"/>
    <col min="5" max="5" width="11.5" style="172" customWidth="1"/>
    <col min="6" max="16384" width="9" style="172"/>
  </cols>
  <sheetData>
    <row r="1" spans="1:6" ht="45" customHeight="1">
      <c r="A1" s="286" t="s">
        <v>207</v>
      </c>
      <c r="B1" s="286"/>
      <c r="C1" s="286"/>
      <c r="D1" s="286"/>
      <c r="E1" s="286"/>
      <c r="F1" s="286"/>
    </row>
    <row r="2" spans="1:6" s="169" customFormat="1" ht="20.100000000000001" customHeight="1">
      <c r="A2" s="292" t="s">
        <v>25</v>
      </c>
      <c r="B2" s="292"/>
      <c r="C2" s="292"/>
      <c r="D2" s="292"/>
      <c r="E2" s="292"/>
      <c r="F2" s="292"/>
    </row>
    <row r="3" spans="1:6" s="170" customFormat="1" ht="48" customHeight="1">
      <c r="A3" s="126" t="s">
        <v>88</v>
      </c>
      <c r="B3" s="126" t="s">
        <v>89</v>
      </c>
      <c r="C3" s="174" t="s">
        <v>58</v>
      </c>
      <c r="D3" s="174" t="s">
        <v>59</v>
      </c>
      <c r="E3" s="174" t="s">
        <v>60</v>
      </c>
      <c r="F3" s="174" t="s">
        <v>61</v>
      </c>
    </row>
    <row r="4" spans="1:6" s="170" customFormat="1" ht="19.5" customHeight="1">
      <c r="A4" s="175"/>
      <c r="B4" s="126" t="s">
        <v>91</v>
      </c>
      <c r="C4" s="176">
        <f>D4+E4+F4</f>
        <v>70467</v>
      </c>
      <c r="D4" s="176">
        <f>SUM(D5:D52)</f>
        <v>68291</v>
      </c>
      <c r="E4" s="176">
        <f>SUM(E5:E52)</f>
        <v>1355</v>
      </c>
      <c r="F4" s="176">
        <f>SUM(F5:F52)</f>
        <v>821</v>
      </c>
    </row>
    <row r="5" spans="1:6" s="171" customFormat="1" ht="19.5" customHeight="1">
      <c r="A5" s="177">
        <v>50101</v>
      </c>
      <c r="B5" s="178" t="s">
        <v>208</v>
      </c>
      <c r="C5" s="178">
        <f>SUM(D5:F5)</f>
        <v>1227</v>
      </c>
      <c r="D5" s="178">
        <v>1227</v>
      </c>
      <c r="E5" s="178"/>
      <c r="F5" s="178"/>
    </row>
    <row r="6" spans="1:6" s="171" customFormat="1" ht="19.5" customHeight="1">
      <c r="A6" s="177">
        <v>50102</v>
      </c>
      <c r="B6" s="178" t="s">
        <v>209</v>
      </c>
      <c r="C6" s="178">
        <f t="shared" ref="C6:C52" si="0">SUM(D6:F6)</f>
        <v>884</v>
      </c>
      <c r="D6" s="178">
        <v>884</v>
      </c>
      <c r="E6" s="178"/>
      <c r="F6" s="178"/>
    </row>
    <row r="7" spans="1:6" s="171" customFormat="1" ht="19.5" customHeight="1">
      <c r="A7" s="177">
        <v>50103</v>
      </c>
      <c r="B7" s="178" t="s">
        <v>210</v>
      </c>
      <c r="C7" s="178">
        <f t="shared" si="0"/>
        <v>295</v>
      </c>
      <c r="D7" s="178">
        <v>295</v>
      </c>
      <c r="E7" s="178"/>
      <c r="F7" s="178"/>
    </row>
    <row r="8" spans="1:6" s="171" customFormat="1" ht="19.5" customHeight="1">
      <c r="A8" s="177">
        <v>50199</v>
      </c>
      <c r="B8" s="178" t="s">
        <v>211</v>
      </c>
      <c r="C8" s="178">
        <f t="shared" si="0"/>
        <v>166</v>
      </c>
      <c r="D8" s="178">
        <v>136</v>
      </c>
      <c r="E8" s="178">
        <v>30</v>
      </c>
      <c r="F8" s="178"/>
    </row>
    <row r="9" spans="1:6" s="171" customFormat="1" ht="19.5" customHeight="1">
      <c r="A9" s="177">
        <v>50201</v>
      </c>
      <c r="B9" s="178" t="s">
        <v>212</v>
      </c>
      <c r="C9" s="178">
        <f t="shared" si="0"/>
        <v>1961</v>
      </c>
      <c r="D9" s="178">
        <v>1959</v>
      </c>
      <c r="E9" s="178">
        <v>2</v>
      </c>
      <c r="F9" s="178"/>
    </row>
    <row r="10" spans="1:6" s="171" customFormat="1" ht="19.5" customHeight="1">
      <c r="A10" s="177">
        <v>50202</v>
      </c>
      <c r="B10" s="178" t="s">
        <v>213</v>
      </c>
      <c r="C10" s="178">
        <f t="shared" si="0"/>
        <v>35</v>
      </c>
      <c r="D10" s="178">
        <v>35</v>
      </c>
      <c r="E10" s="178"/>
      <c r="F10" s="178"/>
    </row>
    <row r="11" spans="1:6" s="171" customFormat="1" ht="19.5" customHeight="1">
      <c r="A11" s="177">
        <v>50203</v>
      </c>
      <c r="B11" s="178" t="s">
        <v>214</v>
      </c>
      <c r="C11" s="178">
        <f t="shared" si="0"/>
        <v>41</v>
      </c>
      <c r="D11" s="178">
        <v>41</v>
      </c>
      <c r="E11" s="178"/>
      <c r="F11" s="178"/>
    </row>
    <row r="12" spans="1:6" s="171" customFormat="1" ht="19.5" customHeight="1">
      <c r="A12" s="177">
        <v>50204</v>
      </c>
      <c r="B12" s="178" t="s">
        <v>215</v>
      </c>
      <c r="C12" s="178">
        <f t="shared" si="0"/>
        <v>66</v>
      </c>
      <c r="D12" s="178">
        <v>66</v>
      </c>
      <c r="E12" s="178"/>
      <c r="F12" s="178"/>
    </row>
    <row r="13" spans="1:6" s="171" customFormat="1" ht="19.5" customHeight="1">
      <c r="A13" s="177">
        <v>50205</v>
      </c>
      <c r="B13" s="178" t="s">
        <v>216</v>
      </c>
      <c r="C13" s="178">
        <f t="shared" si="0"/>
        <v>8091</v>
      </c>
      <c r="D13" s="178">
        <v>8083</v>
      </c>
      <c r="E13" s="178"/>
      <c r="F13" s="178">
        <v>8</v>
      </c>
    </row>
    <row r="14" spans="1:6" s="171" customFormat="1" ht="19.5" customHeight="1">
      <c r="A14" s="177">
        <v>50206</v>
      </c>
      <c r="B14" s="178" t="s">
        <v>217</v>
      </c>
      <c r="C14" s="178">
        <f t="shared" si="0"/>
        <v>52</v>
      </c>
      <c r="D14" s="178">
        <v>52</v>
      </c>
      <c r="E14" s="178"/>
      <c r="F14" s="178"/>
    </row>
    <row r="15" spans="1:6" s="171" customFormat="1" ht="19.5" customHeight="1">
      <c r="A15" s="177">
        <v>50207</v>
      </c>
      <c r="B15" s="178" t="s">
        <v>218</v>
      </c>
      <c r="C15" s="178">
        <f t="shared" si="0"/>
        <v>0</v>
      </c>
      <c r="D15" s="178"/>
      <c r="E15" s="178"/>
      <c r="F15" s="178"/>
    </row>
    <row r="16" spans="1:6" s="171" customFormat="1" ht="19.5" customHeight="1">
      <c r="A16" s="177">
        <v>50208</v>
      </c>
      <c r="B16" s="178" t="s">
        <v>219</v>
      </c>
      <c r="C16" s="178">
        <f t="shared" si="0"/>
        <v>5</v>
      </c>
      <c r="D16" s="178">
        <v>5</v>
      </c>
      <c r="E16" s="178"/>
      <c r="F16" s="178"/>
    </row>
    <row r="17" spans="1:6" s="171" customFormat="1" ht="19.5" customHeight="1">
      <c r="A17" s="177">
        <v>50209</v>
      </c>
      <c r="B17" s="178" t="s">
        <v>220</v>
      </c>
      <c r="C17" s="178">
        <f t="shared" si="0"/>
        <v>242</v>
      </c>
      <c r="D17" s="178">
        <v>242</v>
      </c>
      <c r="E17" s="178"/>
      <c r="F17" s="178"/>
    </row>
    <row r="18" spans="1:6" s="171" customFormat="1" ht="19.5" customHeight="1">
      <c r="A18" s="177">
        <v>50299</v>
      </c>
      <c r="B18" s="178" t="s">
        <v>221</v>
      </c>
      <c r="C18" s="178">
        <f t="shared" si="0"/>
        <v>2060</v>
      </c>
      <c r="D18" s="178">
        <v>89</v>
      </c>
      <c r="E18" s="178">
        <v>1210</v>
      </c>
      <c r="F18" s="178">
        <v>761</v>
      </c>
    </row>
    <row r="19" spans="1:6" s="171" customFormat="1" ht="19.5" customHeight="1">
      <c r="A19" s="177">
        <v>50301</v>
      </c>
      <c r="B19" s="178" t="s">
        <v>222</v>
      </c>
      <c r="C19" s="178">
        <f t="shared" si="0"/>
        <v>0</v>
      </c>
      <c r="D19" s="178"/>
      <c r="E19" s="178"/>
      <c r="F19" s="178"/>
    </row>
    <row r="20" spans="1:6" s="171" customFormat="1" ht="19.5" customHeight="1">
      <c r="A20" s="177">
        <v>50302</v>
      </c>
      <c r="B20" s="178" t="s">
        <v>223</v>
      </c>
      <c r="C20" s="178">
        <f t="shared" si="0"/>
        <v>41910</v>
      </c>
      <c r="D20" s="178">
        <v>41910</v>
      </c>
      <c r="E20" s="178"/>
      <c r="F20" s="178"/>
    </row>
    <row r="21" spans="1:6" s="171" customFormat="1" ht="19.5" customHeight="1">
      <c r="A21" s="177">
        <v>50303</v>
      </c>
      <c r="B21" s="178" t="s">
        <v>224</v>
      </c>
      <c r="C21" s="178">
        <f t="shared" si="0"/>
        <v>0</v>
      </c>
      <c r="D21" s="178"/>
      <c r="E21" s="178"/>
      <c r="F21" s="178"/>
    </row>
    <row r="22" spans="1:6" s="171" customFormat="1" ht="19.5" customHeight="1">
      <c r="A22" s="177">
        <v>50306</v>
      </c>
      <c r="B22" s="178" t="s">
        <v>225</v>
      </c>
      <c r="C22" s="178">
        <f t="shared" si="0"/>
        <v>450</v>
      </c>
      <c r="D22" s="178">
        <v>412</v>
      </c>
      <c r="E22" s="178"/>
      <c r="F22" s="178">
        <v>38</v>
      </c>
    </row>
    <row r="23" spans="1:6" s="171" customFormat="1" ht="19.5" customHeight="1">
      <c r="A23" s="177">
        <v>50307</v>
      </c>
      <c r="B23" s="178" t="s">
        <v>226</v>
      </c>
      <c r="C23" s="178">
        <f t="shared" si="0"/>
        <v>176</v>
      </c>
      <c r="D23" s="178">
        <v>176</v>
      </c>
      <c r="E23" s="178"/>
      <c r="F23" s="178"/>
    </row>
    <row r="24" spans="1:6" s="171" customFormat="1" ht="19.5" customHeight="1">
      <c r="A24" s="177">
        <v>50399</v>
      </c>
      <c r="B24" s="178" t="s">
        <v>227</v>
      </c>
      <c r="C24" s="178">
        <f t="shared" si="0"/>
        <v>48</v>
      </c>
      <c r="D24" s="178">
        <v>48</v>
      </c>
      <c r="E24" s="178"/>
      <c r="F24" s="178"/>
    </row>
    <row r="25" spans="1:6" s="171" customFormat="1" ht="19.5" customHeight="1">
      <c r="A25" s="177">
        <v>50401</v>
      </c>
      <c r="B25" s="178" t="s">
        <v>222</v>
      </c>
      <c r="C25" s="178">
        <f t="shared" si="0"/>
        <v>0</v>
      </c>
      <c r="D25" s="178"/>
      <c r="E25" s="178"/>
      <c r="F25" s="178"/>
    </row>
    <row r="26" spans="1:6" s="171" customFormat="1" ht="19.5" customHeight="1">
      <c r="A26" s="177">
        <v>50402</v>
      </c>
      <c r="B26" s="178" t="s">
        <v>223</v>
      </c>
      <c r="C26" s="178">
        <f t="shared" si="0"/>
        <v>0</v>
      </c>
      <c r="D26" s="178"/>
      <c r="E26" s="178"/>
      <c r="F26" s="178"/>
    </row>
    <row r="27" spans="1:6" s="171" customFormat="1" ht="19.5" customHeight="1">
      <c r="A27" s="177">
        <v>50404</v>
      </c>
      <c r="B27" s="178" t="s">
        <v>225</v>
      </c>
      <c r="C27" s="178">
        <f t="shared" si="0"/>
        <v>0</v>
      </c>
      <c r="D27" s="178"/>
      <c r="E27" s="178"/>
      <c r="F27" s="178"/>
    </row>
    <row r="28" spans="1:6" s="171" customFormat="1" ht="19.5" customHeight="1">
      <c r="A28" s="177">
        <v>50405</v>
      </c>
      <c r="B28" s="178" t="s">
        <v>226</v>
      </c>
      <c r="C28" s="178">
        <f t="shared" si="0"/>
        <v>0</v>
      </c>
      <c r="D28" s="178"/>
      <c r="E28" s="178"/>
      <c r="F28" s="178"/>
    </row>
    <row r="29" spans="1:6" s="171" customFormat="1" ht="19.5" customHeight="1">
      <c r="A29" s="177">
        <v>50499</v>
      </c>
      <c r="B29" s="178" t="s">
        <v>227</v>
      </c>
      <c r="C29" s="178">
        <f t="shared" si="0"/>
        <v>20</v>
      </c>
      <c r="D29" s="178">
        <v>20</v>
      </c>
      <c r="E29" s="178"/>
      <c r="F29" s="178"/>
    </row>
    <row r="30" spans="1:6" s="171" customFormat="1" ht="19.5" customHeight="1">
      <c r="A30" s="177">
        <v>50501</v>
      </c>
      <c r="B30" s="178" t="s">
        <v>228</v>
      </c>
      <c r="C30" s="178">
        <f t="shared" si="0"/>
        <v>1366</v>
      </c>
      <c r="D30" s="178">
        <v>1366</v>
      </c>
      <c r="E30" s="178"/>
      <c r="F30" s="178"/>
    </row>
    <row r="31" spans="1:6" s="171" customFormat="1" ht="19.5" customHeight="1">
      <c r="A31" s="177">
        <v>50502</v>
      </c>
      <c r="B31" s="178" t="s">
        <v>229</v>
      </c>
      <c r="C31" s="178">
        <f t="shared" si="0"/>
        <v>0</v>
      </c>
      <c r="D31" s="178"/>
      <c r="E31" s="178"/>
      <c r="F31" s="178"/>
    </row>
    <row r="32" spans="1:6" s="171" customFormat="1" ht="19.5" customHeight="1">
      <c r="A32" s="177">
        <v>50599</v>
      </c>
      <c r="B32" s="178" t="s">
        <v>230</v>
      </c>
      <c r="C32" s="178">
        <f t="shared" si="0"/>
        <v>0</v>
      </c>
      <c r="D32" s="178"/>
      <c r="E32" s="178"/>
      <c r="F32" s="178"/>
    </row>
    <row r="33" spans="1:6" s="171" customFormat="1" ht="19.5" customHeight="1">
      <c r="A33" s="177">
        <v>50601</v>
      </c>
      <c r="B33" s="178" t="s">
        <v>231</v>
      </c>
      <c r="C33" s="178">
        <f t="shared" si="0"/>
        <v>0</v>
      </c>
      <c r="D33" s="178"/>
      <c r="E33" s="178"/>
      <c r="F33" s="178"/>
    </row>
    <row r="34" spans="1:6" s="171" customFormat="1" ht="19.5" customHeight="1">
      <c r="A34" s="177">
        <v>50602</v>
      </c>
      <c r="B34" s="178" t="s">
        <v>232</v>
      </c>
      <c r="C34" s="178">
        <f t="shared" si="0"/>
        <v>0</v>
      </c>
      <c r="D34" s="178"/>
      <c r="E34" s="178"/>
      <c r="F34" s="178"/>
    </row>
    <row r="35" spans="1:6" s="171" customFormat="1" ht="19.5" customHeight="1">
      <c r="A35" s="177">
        <v>50701</v>
      </c>
      <c r="B35" s="178" t="s">
        <v>233</v>
      </c>
      <c r="C35" s="178">
        <f t="shared" si="0"/>
        <v>950</v>
      </c>
      <c r="D35" s="178">
        <v>950</v>
      </c>
      <c r="E35" s="178"/>
      <c r="F35" s="178"/>
    </row>
    <row r="36" spans="1:6" s="171" customFormat="1" ht="19.5" customHeight="1">
      <c r="A36" s="177">
        <v>50702</v>
      </c>
      <c r="B36" s="178" t="s">
        <v>234</v>
      </c>
      <c r="C36" s="178">
        <f t="shared" si="0"/>
        <v>0</v>
      </c>
      <c r="D36" s="178"/>
      <c r="E36" s="178"/>
      <c r="F36" s="178"/>
    </row>
    <row r="37" spans="1:6" s="171" customFormat="1" ht="19.5" customHeight="1">
      <c r="A37" s="177">
        <v>50799</v>
      </c>
      <c r="B37" s="178" t="s">
        <v>235</v>
      </c>
      <c r="C37" s="178">
        <f t="shared" si="0"/>
        <v>19</v>
      </c>
      <c r="D37" s="178">
        <v>19</v>
      </c>
      <c r="E37" s="178"/>
      <c r="F37" s="178"/>
    </row>
    <row r="38" spans="1:6" s="171" customFormat="1" ht="19.5" customHeight="1">
      <c r="A38" s="177">
        <v>50805</v>
      </c>
      <c r="B38" s="178" t="s">
        <v>236</v>
      </c>
      <c r="C38" s="178">
        <f t="shared" si="0"/>
        <v>0</v>
      </c>
      <c r="D38" s="178"/>
      <c r="E38" s="178"/>
      <c r="F38" s="178"/>
    </row>
    <row r="39" spans="1:6" s="171" customFormat="1" ht="19.5" customHeight="1">
      <c r="A39" s="177">
        <v>50901</v>
      </c>
      <c r="B39" s="178" t="s">
        <v>237</v>
      </c>
      <c r="C39" s="178">
        <f t="shared" si="0"/>
        <v>265</v>
      </c>
      <c r="D39" s="178">
        <v>155</v>
      </c>
      <c r="E39" s="178">
        <v>109</v>
      </c>
      <c r="F39" s="178">
        <v>1</v>
      </c>
    </row>
    <row r="40" spans="1:6" s="171" customFormat="1" ht="19.5" customHeight="1">
      <c r="A40" s="177">
        <v>50902</v>
      </c>
      <c r="B40" s="178" t="s">
        <v>238</v>
      </c>
      <c r="C40" s="178">
        <f t="shared" si="0"/>
        <v>0</v>
      </c>
      <c r="D40" s="178"/>
      <c r="E40" s="178"/>
      <c r="F40" s="178"/>
    </row>
    <row r="41" spans="1:6" s="171" customFormat="1" ht="19.5" customHeight="1">
      <c r="A41" s="177">
        <v>50903</v>
      </c>
      <c r="B41" s="178" t="s">
        <v>239</v>
      </c>
      <c r="C41" s="178">
        <f t="shared" si="0"/>
        <v>8</v>
      </c>
      <c r="D41" s="178">
        <v>8</v>
      </c>
      <c r="E41" s="178"/>
      <c r="F41" s="178"/>
    </row>
    <row r="42" spans="1:6" s="171" customFormat="1" ht="19.5" customHeight="1">
      <c r="A42" s="177">
        <v>50905</v>
      </c>
      <c r="B42" s="178" t="s">
        <v>240</v>
      </c>
      <c r="C42" s="178">
        <f t="shared" si="0"/>
        <v>218</v>
      </c>
      <c r="D42" s="178">
        <v>218</v>
      </c>
      <c r="E42" s="178"/>
      <c r="F42" s="178"/>
    </row>
    <row r="43" spans="1:6" s="171" customFormat="1" ht="19.5" customHeight="1">
      <c r="A43" s="177">
        <v>50999</v>
      </c>
      <c r="B43" s="178" t="s">
        <v>241</v>
      </c>
      <c r="C43" s="178">
        <f t="shared" si="0"/>
        <v>267</v>
      </c>
      <c r="D43" s="178">
        <v>250</v>
      </c>
      <c r="E43" s="178">
        <v>4</v>
      </c>
      <c r="F43" s="178">
        <v>13</v>
      </c>
    </row>
    <row r="44" spans="1:6" s="171" customFormat="1" ht="19.5" customHeight="1">
      <c r="A44" s="177">
        <v>51002</v>
      </c>
      <c r="B44" s="178" t="s">
        <v>242</v>
      </c>
      <c r="C44" s="178">
        <f t="shared" si="0"/>
        <v>0</v>
      </c>
      <c r="D44" s="178"/>
      <c r="E44" s="178"/>
      <c r="F44" s="178"/>
    </row>
    <row r="45" spans="1:6" s="171" customFormat="1" ht="19.5" customHeight="1">
      <c r="A45" s="177">
        <v>51101</v>
      </c>
      <c r="B45" s="178" t="s">
        <v>243</v>
      </c>
      <c r="C45" s="178">
        <f t="shared" si="0"/>
        <v>8244</v>
      </c>
      <c r="D45" s="178">
        <v>8244</v>
      </c>
      <c r="E45" s="178"/>
      <c r="F45" s="178"/>
    </row>
    <row r="46" spans="1:6" s="171" customFormat="1" ht="19.5" customHeight="1">
      <c r="A46" s="177">
        <v>51102</v>
      </c>
      <c r="B46" s="178" t="s">
        <v>244</v>
      </c>
      <c r="C46" s="178">
        <f t="shared" si="0"/>
        <v>0</v>
      </c>
      <c r="D46" s="178"/>
      <c r="E46" s="178"/>
      <c r="F46" s="178"/>
    </row>
    <row r="47" spans="1:6" s="171" customFormat="1" ht="19.5" customHeight="1">
      <c r="A47" s="177">
        <v>51103</v>
      </c>
      <c r="B47" s="178" t="s">
        <v>245</v>
      </c>
      <c r="C47" s="178">
        <f t="shared" si="0"/>
        <v>1</v>
      </c>
      <c r="D47" s="178">
        <v>1</v>
      </c>
      <c r="E47" s="178"/>
      <c r="F47" s="178"/>
    </row>
    <row r="48" spans="1:6" s="171" customFormat="1" ht="19.5" customHeight="1">
      <c r="A48" s="177">
        <v>51201</v>
      </c>
      <c r="B48" s="178" t="s">
        <v>246</v>
      </c>
      <c r="C48" s="178">
        <f t="shared" si="0"/>
        <v>0</v>
      </c>
      <c r="D48" s="178"/>
      <c r="E48" s="178"/>
      <c r="F48" s="178"/>
    </row>
    <row r="49" spans="1:6" s="171" customFormat="1" ht="19.5" customHeight="1">
      <c r="A49" s="177">
        <v>51202</v>
      </c>
      <c r="B49" s="178" t="s">
        <v>247</v>
      </c>
      <c r="C49" s="178">
        <f t="shared" si="0"/>
        <v>0</v>
      </c>
      <c r="D49" s="178"/>
      <c r="E49" s="178"/>
      <c r="F49" s="178"/>
    </row>
    <row r="50" spans="1:6" s="171" customFormat="1" ht="19.5" customHeight="1">
      <c r="A50" s="177">
        <v>51401</v>
      </c>
      <c r="B50" s="178" t="s">
        <v>83</v>
      </c>
      <c r="C50" s="178">
        <f t="shared" si="0"/>
        <v>800</v>
      </c>
      <c r="D50" s="178">
        <v>800</v>
      </c>
      <c r="E50" s="178"/>
      <c r="F50" s="178"/>
    </row>
    <row r="51" spans="1:6" s="171" customFormat="1" ht="19.5" customHeight="1">
      <c r="A51" s="177">
        <v>51402</v>
      </c>
      <c r="B51" s="178" t="s">
        <v>248</v>
      </c>
      <c r="C51" s="178">
        <f t="shared" si="0"/>
        <v>600</v>
      </c>
      <c r="D51" s="178">
        <v>600</v>
      </c>
      <c r="E51" s="178"/>
      <c r="F51" s="178"/>
    </row>
    <row r="52" spans="1:6" s="171" customFormat="1" ht="19.5" customHeight="1">
      <c r="A52" s="177">
        <v>59999</v>
      </c>
      <c r="B52" s="130" t="s">
        <v>84</v>
      </c>
      <c r="C52" s="178">
        <f t="shared" si="0"/>
        <v>0</v>
      </c>
      <c r="D52" s="178"/>
      <c r="E52" s="178"/>
      <c r="F52" s="178"/>
    </row>
  </sheetData>
  <mergeCells count="2">
    <mergeCell ref="A1:F1"/>
    <mergeCell ref="A2:F2"/>
  </mergeCells>
  <phoneticPr fontId="87" type="noConversion"/>
  <conditionalFormatting sqref="A3">
    <cfRule type="duplicateValues" dxfId="2" priority="1"/>
  </conditionalFormatting>
  <printOptions horizontalCentered="1"/>
  <pageMargins left="0.70833333333333304" right="0.70833333333333304" top="0.98402777777777795" bottom="0.98402777777777795" header="0.31458333333333299" footer="0.31458333333333299"/>
  <pageSetup paperSize="9" orientation="portrait" r:id="rId1"/>
</worksheet>
</file>

<file path=xl/worksheets/sheet6.xml><?xml version="1.0" encoding="utf-8"?>
<worksheet xmlns="http://schemas.openxmlformats.org/spreadsheetml/2006/main" xmlns:r="http://schemas.openxmlformats.org/officeDocument/2006/relationships">
  <dimension ref="A1:XFB27"/>
  <sheetViews>
    <sheetView workbookViewId="0">
      <selection activeCell="AF5" sqref="AF5"/>
    </sheetView>
  </sheetViews>
  <sheetFormatPr defaultColWidth="7" defaultRowHeight="15"/>
  <cols>
    <col min="1" max="1" width="40.125" style="50" customWidth="1"/>
    <col min="2" max="2" width="33.75" style="50" customWidth="1"/>
    <col min="3" max="3" width="10.375" style="51" hidden="1" customWidth="1"/>
    <col min="4" max="4" width="9.625" style="48" hidden="1" customWidth="1"/>
    <col min="5" max="5" width="10.375" style="51" hidden="1" customWidth="1"/>
    <col min="6" max="6" width="9.625" style="48" hidden="1" customWidth="1"/>
    <col min="7" max="7" width="10.375" style="51" hidden="1" customWidth="1"/>
    <col min="8" max="8" width="9.625" style="48" hidden="1" customWidth="1"/>
    <col min="9" max="9" width="10.375" style="51" hidden="1" customWidth="1"/>
    <col min="10" max="10" width="9.625" style="48" hidden="1" customWidth="1"/>
    <col min="11" max="11" width="10.375" style="51" hidden="1" customWidth="1"/>
    <col min="12" max="12" width="9.625" style="48" hidden="1" customWidth="1"/>
    <col min="13" max="13" width="10.375" style="51" hidden="1" customWidth="1"/>
    <col min="14" max="14" width="9.625" style="48" hidden="1" customWidth="1"/>
    <col min="15" max="15" width="10.375" style="51" hidden="1" customWidth="1"/>
    <col min="16" max="16" width="9.625" style="48" hidden="1" customWidth="1"/>
    <col min="17" max="17" width="10.375" style="51" hidden="1" customWidth="1"/>
    <col min="18" max="18" width="9.625" style="48" hidden="1" customWidth="1"/>
    <col min="19" max="19" width="10.375" style="51" hidden="1" customWidth="1"/>
    <col min="20" max="20" width="9.625" style="48" hidden="1" customWidth="1"/>
    <col min="21" max="21" width="10.375" style="51" hidden="1" customWidth="1"/>
    <col min="22" max="22" width="9.625" style="48" hidden="1" customWidth="1"/>
    <col min="23" max="23" width="10.375" style="51" hidden="1" customWidth="1"/>
    <col min="24" max="24" width="9.625" style="48" hidden="1" customWidth="1"/>
    <col min="25" max="25" width="10.375" style="51" hidden="1" customWidth="1"/>
    <col min="26" max="26" width="9.625" style="48" hidden="1" customWidth="1"/>
    <col min="27" max="16382" width="7" style="48"/>
    <col min="16383" max="16384" width="7" style="167"/>
  </cols>
  <sheetData>
    <row r="1" spans="1:26" ht="62.1" customHeight="1">
      <c r="A1" s="293" t="s">
        <v>249</v>
      </c>
      <c r="B1" s="293"/>
    </row>
    <row r="2" spans="1:26">
      <c r="B2" s="168" t="s">
        <v>250</v>
      </c>
      <c r="D2" s="48">
        <v>12.11</v>
      </c>
      <c r="F2" s="48">
        <v>13.11</v>
      </c>
      <c r="H2" s="48">
        <v>14.11</v>
      </c>
      <c r="J2" s="48">
        <v>15.11</v>
      </c>
      <c r="L2" s="48">
        <v>16.11</v>
      </c>
      <c r="N2" s="48">
        <v>17.11</v>
      </c>
      <c r="P2" s="48">
        <v>18.11</v>
      </c>
      <c r="R2" s="48">
        <v>19.11</v>
      </c>
      <c r="T2" s="48">
        <v>20.11</v>
      </c>
      <c r="V2" s="48">
        <v>21.11</v>
      </c>
      <c r="X2" s="48">
        <v>22.11</v>
      </c>
      <c r="Z2" s="48">
        <v>23.11</v>
      </c>
    </row>
    <row r="3" spans="1:26" ht="39.75" customHeight="1">
      <c r="A3" s="55" t="s">
        <v>251</v>
      </c>
      <c r="B3" s="64" t="s">
        <v>252</v>
      </c>
      <c r="C3" s="56"/>
      <c r="E3" s="56"/>
      <c r="G3" s="56"/>
      <c r="I3" s="56"/>
      <c r="K3" s="56"/>
      <c r="M3" s="56"/>
      <c r="O3" s="56"/>
      <c r="Q3" s="56"/>
      <c r="S3" s="56"/>
      <c r="U3" s="56"/>
      <c r="W3" s="56"/>
      <c r="Y3" s="56"/>
    </row>
    <row r="4" spans="1:26" ht="39.75" customHeight="1">
      <c r="A4" s="58"/>
      <c r="B4" s="59"/>
      <c r="C4" s="60">
        <v>105429</v>
      </c>
      <c r="D4" s="61">
        <v>595734.14</v>
      </c>
      <c r="E4" s="60">
        <v>1086039.28</v>
      </c>
      <c r="F4" s="61">
        <v>1576344.42</v>
      </c>
      <c r="G4" s="60">
        <v>2066649.56</v>
      </c>
      <c r="H4" s="61">
        <v>2556954.7000000002</v>
      </c>
      <c r="I4" s="60">
        <v>3047259.84</v>
      </c>
      <c r="J4" s="61">
        <v>3537564.98</v>
      </c>
      <c r="K4" s="60">
        <v>4027870.12</v>
      </c>
      <c r="L4" s="61">
        <v>4518175.26</v>
      </c>
      <c r="M4" s="60">
        <v>5008480.4000000004</v>
      </c>
      <c r="N4" s="61">
        <v>5498785.54</v>
      </c>
      <c r="O4" s="60">
        <v>5989090.6799999997</v>
      </c>
      <c r="P4" s="61">
        <v>6479395.8200000003</v>
      </c>
      <c r="Q4" s="60">
        <v>6969700.96</v>
      </c>
      <c r="R4" s="61">
        <v>7460006.0999999996</v>
      </c>
      <c r="S4" s="60">
        <v>7950311.2400000002</v>
      </c>
      <c r="T4" s="61">
        <v>8440616.3800000008</v>
      </c>
      <c r="U4" s="60">
        <v>8930921.5199999996</v>
      </c>
      <c r="V4" s="61">
        <v>9421226.6600000001</v>
      </c>
      <c r="W4" s="60">
        <v>9911531.8000000007</v>
      </c>
      <c r="X4" s="61">
        <v>10401836.939999999</v>
      </c>
      <c r="Y4" s="60">
        <v>10892142.08</v>
      </c>
      <c r="Z4" s="61">
        <v>11382447.220000001</v>
      </c>
    </row>
    <row r="5" spans="1:26" ht="39.75" customHeight="1">
      <c r="A5" s="58"/>
      <c r="B5" s="59"/>
      <c r="C5" s="60"/>
      <c r="D5" s="61"/>
      <c r="E5" s="60"/>
      <c r="F5" s="61"/>
      <c r="G5" s="60"/>
      <c r="H5" s="61"/>
      <c r="I5" s="60"/>
      <c r="J5" s="61"/>
      <c r="K5" s="60"/>
      <c r="L5" s="61"/>
      <c r="M5" s="60"/>
      <c r="N5" s="61"/>
      <c r="O5" s="60"/>
      <c r="P5" s="61"/>
      <c r="Q5" s="60"/>
      <c r="R5" s="61"/>
      <c r="S5" s="60"/>
      <c r="T5" s="61"/>
      <c r="U5" s="60"/>
      <c r="V5" s="61"/>
      <c r="W5" s="60"/>
      <c r="X5" s="61"/>
      <c r="Y5" s="60"/>
      <c r="Z5" s="61"/>
    </row>
    <row r="6" spans="1:26" ht="39.75" customHeight="1">
      <c r="A6" s="58"/>
      <c r="B6" s="59"/>
      <c r="C6" s="60"/>
      <c r="D6" s="61"/>
      <c r="E6" s="60"/>
      <c r="F6" s="61"/>
      <c r="G6" s="60"/>
      <c r="H6" s="61"/>
      <c r="I6" s="60"/>
      <c r="J6" s="61"/>
      <c r="K6" s="60"/>
      <c r="L6" s="61"/>
      <c r="M6" s="60"/>
      <c r="N6" s="61"/>
      <c r="O6" s="60"/>
      <c r="P6" s="61"/>
      <c r="Q6" s="60"/>
      <c r="R6" s="61"/>
      <c r="S6" s="60"/>
      <c r="T6" s="61"/>
      <c r="U6" s="60"/>
      <c r="V6" s="61"/>
      <c r="W6" s="60"/>
      <c r="X6" s="61"/>
      <c r="Y6" s="60"/>
      <c r="Z6" s="61"/>
    </row>
    <row r="7" spans="1:26" ht="39.75" customHeight="1">
      <c r="A7" s="58"/>
      <c r="B7" s="59"/>
      <c r="C7" s="60"/>
      <c r="D7" s="61"/>
      <c r="E7" s="60"/>
      <c r="F7" s="61"/>
      <c r="G7" s="60"/>
      <c r="H7" s="61"/>
      <c r="I7" s="60"/>
      <c r="J7" s="61"/>
      <c r="K7" s="60"/>
      <c r="L7" s="61"/>
      <c r="M7" s="60"/>
      <c r="N7" s="61"/>
      <c r="O7" s="60"/>
      <c r="P7" s="61"/>
      <c r="Q7" s="60"/>
      <c r="R7" s="61"/>
      <c r="S7" s="60"/>
      <c r="T7" s="61"/>
      <c r="U7" s="60"/>
      <c r="V7" s="61"/>
      <c r="W7" s="60"/>
      <c r="X7" s="61"/>
      <c r="Y7" s="60"/>
      <c r="Z7" s="61"/>
    </row>
    <row r="8" spans="1:26" ht="39.75" customHeight="1">
      <c r="A8" s="58"/>
      <c r="B8" s="59"/>
      <c r="C8" s="60"/>
      <c r="D8" s="61"/>
      <c r="E8" s="60"/>
      <c r="F8" s="61"/>
      <c r="G8" s="60"/>
      <c r="H8" s="61"/>
      <c r="I8" s="60"/>
      <c r="J8" s="61"/>
      <c r="K8" s="60"/>
      <c r="L8" s="61"/>
      <c r="M8" s="60"/>
      <c r="N8" s="61"/>
      <c r="O8" s="60"/>
      <c r="P8" s="61"/>
      <c r="Q8" s="60"/>
      <c r="R8" s="61"/>
      <c r="S8" s="60"/>
      <c r="T8" s="61"/>
      <c r="U8" s="60"/>
      <c r="V8" s="61"/>
      <c r="W8" s="60"/>
      <c r="X8" s="61"/>
      <c r="Y8" s="60"/>
      <c r="Z8" s="61"/>
    </row>
    <row r="9" spans="1:26" ht="39.75" customHeight="1">
      <c r="A9" s="58"/>
      <c r="B9" s="59"/>
      <c r="C9" s="60"/>
      <c r="D9" s="61"/>
      <c r="E9" s="60"/>
      <c r="F9" s="61"/>
      <c r="G9" s="60"/>
      <c r="H9" s="61"/>
      <c r="I9" s="60"/>
      <c r="J9" s="61"/>
      <c r="K9" s="60"/>
      <c r="L9" s="61"/>
      <c r="M9" s="60"/>
      <c r="N9" s="61"/>
      <c r="O9" s="60"/>
      <c r="P9" s="61"/>
      <c r="Q9" s="60"/>
      <c r="R9" s="61"/>
      <c r="S9" s="60"/>
      <c r="T9" s="61"/>
      <c r="U9" s="60"/>
      <c r="V9" s="61"/>
      <c r="W9" s="60"/>
      <c r="X9" s="61"/>
      <c r="Y9" s="60"/>
      <c r="Z9" s="61"/>
    </row>
    <row r="10" spans="1:26" ht="39.75" customHeight="1">
      <c r="A10" s="58"/>
      <c r="B10" s="62"/>
      <c r="C10" s="60"/>
      <c r="D10" s="63"/>
      <c r="E10" s="60"/>
      <c r="F10" s="63"/>
      <c r="G10" s="60"/>
      <c r="H10" s="63"/>
      <c r="I10" s="60"/>
      <c r="J10" s="63"/>
      <c r="K10" s="60"/>
      <c r="L10" s="63"/>
      <c r="M10" s="60"/>
      <c r="N10" s="63"/>
      <c r="O10" s="60"/>
      <c r="P10" s="63"/>
      <c r="Q10" s="60"/>
      <c r="R10" s="63"/>
      <c r="S10" s="60"/>
      <c r="T10" s="63"/>
      <c r="U10" s="60"/>
      <c r="V10" s="63"/>
      <c r="W10" s="60"/>
      <c r="X10" s="63"/>
      <c r="Y10" s="60"/>
      <c r="Z10" s="63"/>
    </row>
    <row r="11" spans="1:26" ht="39.75" customHeight="1">
      <c r="A11" s="64" t="s">
        <v>253</v>
      </c>
      <c r="B11" s="59"/>
    </row>
    <row r="12" spans="1:26" ht="19.5" customHeight="1">
      <c r="A12" s="66" t="s">
        <v>254</v>
      </c>
    </row>
    <row r="13" spans="1:26" ht="19.5" customHeight="1"/>
    <row r="14" spans="1:26" ht="19.5" customHeight="1"/>
    <row r="15" spans="1:26" ht="19.5" customHeight="1"/>
    <row r="16" spans="1:26" ht="19.5" customHeight="1">
      <c r="A16" s="48"/>
      <c r="B16" s="48"/>
      <c r="C16" s="48"/>
      <c r="E16" s="48"/>
      <c r="G16" s="48"/>
      <c r="I16" s="48"/>
      <c r="K16" s="48"/>
      <c r="M16" s="48"/>
      <c r="O16" s="48"/>
      <c r="Q16" s="48"/>
      <c r="S16" s="48"/>
      <c r="U16" s="48"/>
      <c r="W16" s="48"/>
      <c r="Y16" s="48"/>
    </row>
    <row r="17" spans="1:25" ht="19.5" customHeight="1">
      <c r="A17" s="48"/>
      <c r="B17" s="48"/>
      <c r="C17" s="48"/>
      <c r="E17" s="48"/>
      <c r="G17" s="48"/>
      <c r="I17" s="48"/>
      <c r="K17" s="48"/>
      <c r="M17" s="48"/>
      <c r="O17" s="48"/>
      <c r="Q17" s="48"/>
      <c r="S17" s="48"/>
      <c r="U17" s="48"/>
      <c r="W17" s="48"/>
      <c r="Y17" s="48"/>
    </row>
    <row r="18" spans="1:25" ht="19.5" customHeight="1">
      <c r="A18" s="48"/>
      <c r="B18" s="48"/>
      <c r="C18" s="48"/>
      <c r="E18" s="48"/>
      <c r="G18" s="48"/>
      <c r="I18" s="48"/>
      <c r="K18" s="48"/>
      <c r="M18" s="48"/>
      <c r="O18" s="48"/>
      <c r="Q18" s="48"/>
      <c r="S18" s="48"/>
      <c r="U18" s="48"/>
      <c r="W18" s="48"/>
      <c r="Y18" s="48"/>
    </row>
    <row r="19" spans="1:25" ht="19.5" customHeight="1">
      <c r="A19" s="48"/>
      <c r="B19" s="48"/>
      <c r="C19" s="48"/>
      <c r="E19" s="48"/>
      <c r="G19" s="48"/>
      <c r="I19" s="48"/>
      <c r="K19" s="48"/>
      <c r="M19" s="48"/>
      <c r="O19" s="48"/>
      <c r="Q19" s="48"/>
      <c r="S19" s="48"/>
      <c r="U19" s="48"/>
      <c r="W19" s="48"/>
      <c r="Y19" s="48"/>
    </row>
    <row r="20" spans="1:25" ht="19.5" customHeight="1">
      <c r="A20" s="48"/>
      <c r="B20" s="48"/>
      <c r="C20" s="48"/>
      <c r="E20" s="48"/>
      <c r="G20" s="48"/>
      <c r="I20" s="48"/>
      <c r="K20" s="48"/>
      <c r="M20" s="48"/>
      <c r="O20" s="48"/>
      <c r="Q20" s="48"/>
      <c r="S20" s="48"/>
      <c r="U20" s="48"/>
      <c r="W20" s="48"/>
      <c r="Y20" s="48"/>
    </row>
    <row r="21" spans="1:25" ht="19.5" customHeight="1">
      <c r="A21" s="48"/>
      <c r="B21" s="48"/>
      <c r="C21" s="48"/>
      <c r="E21" s="48"/>
      <c r="G21" s="48"/>
      <c r="I21" s="48"/>
      <c r="K21" s="48"/>
      <c r="M21" s="48"/>
      <c r="O21" s="48"/>
      <c r="Q21" s="48"/>
      <c r="S21" s="48"/>
      <c r="U21" s="48"/>
      <c r="W21" s="48"/>
      <c r="Y21" s="48"/>
    </row>
    <row r="22" spans="1:25" ht="19.5" customHeight="1">
      <c r="A22" s="48"/>
      <c r="B22" s="48"/>
      <c r="C22" s="48"/>
      <c r="E22" s="48"/>
      <c r="G22" s="48"/>
      <c r="I22" s="48"/>
      <c r="K22" s="48"/>
      <c r="M22" s="48"/>
      <c r="O22" s="48"/>
      <c r="Q22" s="48"/>
      <c r="S22" s="48"/>
      <c r="U22" s="48"/>
      <c r="W22" s="48"/>
      <c r="Y22" s="48"/>
    </row>
    <row r="23" spans="1:25" ht="19.5" customHeight="1">
      <c r="A23" s="48"/>
      <c r="B23" s="48"/>
      <c r="C23" s="48"/>
      <c r="E23" s="48"/>
      <c r="G23" s="48"/>
      <c r="I23" s="48"/>
      <c r="K23" s="48"/>
      <c r="M23" s="48"/>
      <c r="O23" s="48"/>
      <c r="Q23" s="48"/>
      <c r="S23" s="48"/>
      <c r="U23" s="48"/>
      <c r="W23" s="48"/>
      <c r="Y23" s="48"/>
    </row>
    <row r="24" spans="1:25" ht="19.5" customHeight="1">
      <c r="A24" s="48"/>
      <c r="B24" s="48"/>
      <c r="C24" s="48"/>
      <c r="E24" s="48"/>
      <c r="G24" s="48"/>
      <c r="I24" s="48"/>
      <c r="K24" s="48"/>
      <c r="M24" s="48"/>
      <c r="O24" s="48"/>
      <c r="Q24" s="48"/>
      <c r="S24" s="48"/>
      <c r="U24" s="48"/>
      <c r="W24" s="48"/>
      <c r="Y24" s="48"/>
    </row>
    <row r="25" spans="1:25" ht="19.5" customHeight="1">
      <c r="A25" s="48"/>
      <c r="B25" s="48"/>
      <c r="C25" s="48"/>
      <c r="E25" s="48"/>
      <c r="G25" s="48"/>
      <c r="I25" s="48"/>
      <c r="K25" s="48"/>
      <c r="M25" s="48"/>
      <c r="O25" s="48"/>
      <c r="Q25" s="48"/>
      <c r="S25" s="48"/>
      <c r="U25" s="48"/>
      <c r="W25" s="48"/>
      <c r="Y25" s="48"/>
    </row>
    <row r="26" spans="1:25" ht="19.5" customHeight="1">
      <c r="A26" s="48"/>
      <c r="B26" s="48"/>
      <c r="C26" s="48"/>
      <c r="E26" s="48"/>
      <c r="G26" s="48"/>
      <c r="I26" s="48"/>
      <c r="K26" s="48"/>
      <c r="M26" s="48"/>
      <c r="O26" s="48"/>
      <c r="Q26" s="48"/>
      <c r="S26" s="48"/>
      <c r="U26" s="48"/>
      <c r="W26" s="48"/>
      <c r="Y26" s="48"/>
    </row>
    <row r="27" spans="1:25" ht="19.5" customHeight="1">
      <c r="A27" s="48"/>
      <c r="B27" s="48"/>
      <c r="C27" s="48"/>
      <c r="E27" s="48"/>
      <c r="G27" s="48"/>
      <c r="I27" s="48"/>
      <c r="K27" s="48"/>
      <c r="M27" s="48"/>
      <c r="O27" s="48"/>
      <c r="Q27" s="48"/>
      <c r="S27" s="48"/>
      <c r="U27" s="48"/>
      <c r="W27" s="48"/>
      <c r="Y27" s="48"/>
    </row>
  </sheetData>
  <mergeCells count="1">
    <mergeCell ref="A1:B1"/>
  </mergeCells>
  <phoneticPr fontId="87" type="noConversion"/>
  <pageMargins left="0.75" right="0.75" top="1" bottom="1" header="0.5" footer="0.5"/>
</worksheet>
</file>

<file path=xl/worksheets/sheet7.xml><?xml version="1.0" encoding="utf-8"?>
<worksheet xmlns="http://schemas.openxmlformats.org/spreadsheetml/2006/main" xmlns:r="http://schemas.openxmlformats.org/officeDocument/2006/relationships">
  <dimension ref="A1:IU25"/>
  <sheetViews>
    <sheetView workbookViewId="0">
      <selection activeCell="D23" sqref="D23"/>
    </sheetView>
  </sheetViews>
  <sheetFormatPr defaultColWidth="0" defaultRowHeight="15.75"/>
  <cols>
    <col min="1" max="2" width="37.625" style="145" customWidth="1"/>
    <col min="3" max="3" width="8" style="145" customWidth="1"/>
    <col min="4" max="4" width="7.875" style="145" customWidth="1"/>
    <col min="5" max="5" width="8.5" style="145" hidden="1" customWidth="1"/>
    <col min="6" max="6" width="7.875" style="145" hidden="1" customWidth="1"/>
    <col min="7" max="254" width="7.875" style="145" customWidth="1"/>
    <col min="255" max="255" width="35.75" style="145" customWidth="1"/>
    <col min="256" max="16384" width="9" style="145" hidden="1"/>
  </cols>
  <sheetData>
    <row r="1" spans="1:5" ht="54" customHeight="1">
      <c r="A1" s="294" t="s">
        <v>255</v>
      </c>
      <c r="B1" s="294"/>
    </row>
    <row r="2" spans="1:5" s="146" customFormat="1" ht="18.75" customHeight="1">
      <c r="A2" s="149"/>
      <c r="B2" s="37" t="s">
        <v>256</v>
      </c>
    </row>
    <row r="3" spans="1:5" s="147" customFormat="1" ht="24" customHeight="1">
      <c r="A3" s="150" t="s">
        <v>257</v>
      </c>
      <c r="B3" s="151" t="s">
        <v>5</v>
      </c>
      <c r="C3" s="152"/>
    </row>
    <row r="4" spans="1:5" s="146" customFormat="1" ht="24" customHeight="1">
      <c r="A4" s="161" t="s">
        <v>258</v>
      </c>
      <c r="B4" s="162">
        <v>1</v>
      </c>
      <c r="C4" s="154"/>
      <c r="E4" s="146">
        <v>988753</v>
      </c>
    </row>
    <row r="5" spans="1:5" s="146" customFormat="1" ht="24" customHeight="1">
      <c r="A5" s="161" t="s">
        <v>259</v>
      </c>
      <c r="B5" s="162">
        <v>16</v>
      </c>
      <c r="C5" s="154"/>
    </row>
    <row r="6" spans="1:5" s="146" customFormat="1" ht="24" customHeight="1">
      <c r="A6" s="161" t="s">
        <v>260</v>
      </c>
      <c r="B6" s="162">
        <v>1.23</v>
      </c>
      <c r="C6" s="154"/>
    </row>
    <row r="7" spans="1:5" s="146" customFormat="1" ht="24" customHeight="1">
      <c r="A7" s="163" t="s">
        <v>261</v>
      </c>
      <c r="B7" s="164">
        <v>1</v>
      </c>
      <c r="C7" s="154"/>
    </row>
    <row r="8" spans="1:5" s="146" customFormat="1" ht="24" customHeight="1">
      <c r="A8" s="163" t="s">
        <v>262</v>
      </c>
      <c r="B8" s="164">
        <v>9.5299999999999994</v>
      </c>
      <c r="C8" s="154"/>
      <c r="E8" s="146">
        <v>822672</v>
      </c>
    </row>
    <row r="9" spans="1:5" s="148" customFormat="1" ht="24" customHeight="1">
      <c r="A9" s="163" t="s">
        <v>263</v>
      </c>
      <c r="B9" s="164">
        <v>12</v>
      </c>
      <c r="C9" s="160"/>
    </row>
    <row r="10" spans="1:5" ht="24" customHeight="1">
      <c r="A10" s="161" t="s">
        <v>264</v>
      </c>
      <c r="B10" s="162">
        <v>4</v>
      </c>
    </row>
    <row r="11" spans="1:5" ht="24" customHeight="1">
      <c r="A11" s="163" t="s">
        <v>265</v>
      </c>
      <c r="B11" s="164">
        <v>2.8</v>
      </c>
    </row>
    <row r="12" spans="1:5" ht="24" customHeight="1">
      <c r="A12" s="163" t="s">
        <v>266</v>
      </c>
      <c r="B12" s="164">
        <v>1</v>
      </c>
    </row>
    <row r="13" spans="1:5" ht="24" customHeight="1">
      <c r="A13" s="163" t="s">
        <v>267</v>
      </c>
      <c r="B13" s="164">
        <v>3</v>
      </c>
    </row>
    <row r="14" spans="1:5" ht="24" customHeight="1">
      <c r="A14" s="163" t="s">
        <v>268</v>
      </c>
      <c r="B14" s="164">
        <v>11.04</v>
      </c>
    </row>
    <row r="15" spans="1:5" ht="24" customHeight="1">
      <c r="A15" s="163" t="s">
        <v>268</v>
      </c>
      <c r="B15" s="164">
        <v>1</v>
      </c>
    </row>
    <row r="16" spans="1:5" ht="24" customHeight="1">
      <c r="A16" s="163" t="s">
        <v>269</v>
      </c>
      <c r="B16" s="164">
        <v>0.2</v>
      </c>
    </row>
    <row r="17" spans="1:2" ht="24" customHeight="1">
      <c r="A17" s="161" t="s">
        <v>270</v>
      </c>
      <c r="B17" s="162">
        <v>44</v>
      </c>
    </row>
    <row r="18" spans="1:2" ht="24" customHeight="1">
      <c r="A18" s="163" t="s">
        <v>271</v>
      </c>
      <c r="B18" s="164">
        <v>1</v>
      </c>
    </row>
    <row r="19" spans="1:2" ht="24" customHeight="1">
      <c r="A19" s="163" t="s">
        <v>272</v>
      </c>
      <c r="B19" s="164">
        <v>0.56999999999999995</v>
      </c>
    </row>
    <row r="20" spans="1:2" ht="24" customHeight="1">
      <c r="A20" s="163" t="s">
        <v>273</v>
      </c>
      <c r="B20" s="164">
        <v>6.66</v>
      </c>
    </row>
    <row r="21" spans="1:2" ht="24" customHeight="1">
      <c r="A21" s="163" t="s">
        <v>274</v>
      </c>
      <c r="B21" s="164">
        <v>1196.8900000000001</v>
      </c>
    </row>
    <row r="22" spans="1:2" ht="24" customHeight="1">
      <c r="A22" s="163" t="s">
        <v>275</v>
      </c>
      <c r="B22" s="164">
        <v>28.5</v>
      </c>
    </row>
    <row r="23" spans="1:2" ht="24" customHeight="1">
      <c r="A23" s="163" t="s">
        <v>276</v>
      </c>
      <c r="B23" s="164">
        <v>9</v>
      </c>
    </row>
    <row r="24" spans="1:2" ht="24" customHeight="1">
      <c r="A24" s="163" t="s">
        <v>277</v>
      </c>
      <c r="B24" s="164">
        <v>0.74399999999999999</v>
      </c>
    </row>
    <row r="25" spans="1:2" ht="24" customHeight="1">
      <c r="A25" s="165" t="s">
        <v>91</v>
      </c>
      <c r="B25" s="166">
        <f>SUM(B4:B24)</f>
        <v>1351.164</v>
      </c>
    </row>
  </sheetData>
  <mergeCells count="1">
    <mergeCell ref="A1:B1"/>
  </mergeCells>
  <phoneticPr fontId="87" type="noConversion"/>
  <pageMargins left="0.75" right="0.75" top="1" bottom="1" header="0.5" footer="0.5"/>
</worksheet>
</file>

<file path=xl/worksheets/sheet8.xml><?xml version="1.0" encoding="utf-8"?>
<worksheet xmlns="http://schemas.openxmlformats.org/spreadsheetml/2006/main" xmlns:r="http://schemas.openxmlformats.org/officeDocument/2006/relationships">
  <dimension ref="A1:IU10"/>
  <sheetViews>
    <sheetView workbookViewId="0">
      <selection activeCell="K6" sqref="K6"/>
    </sheetView>
  </sheetViews>
  <sheetFormatPr defaultColWidth="0" defaultRowHeight="15.75"/>
  <cols>
    <col min="1" max="2" width="37.625" style="145" customWidth="1"/>
    <col min="3" max="3" width="8" style="145" customWidth="1"/>
    <col min="4" max="4" width="7.875" style="145" customWidth="1"/>
    <col min="5" max="5" width="8.5" style="145" hidden="1" customWidth="1"/>
    <col min="6" max="6" width="7.875" style="145" hidden="1" customWidth="1"/>
    <col min="7" max="254" width="7.875" style="145" customWidth="1"/>
    <col min="255" max="255" width="35.75" style="145" customWidth="1"/>
    <col min="256" max="16384" width="9" style="145" hidden="1"/>
  </cols>
  <sheetData>
    <row r="1" spans="1:5" ht="54" customHeight="1">
      <c r="A1" s="294" t="s">
        <v>278</v>
      </c>
      <c r="B1" s="294"/>
    </row>
    <row r="2" spans="1:5" s="146" customFormat="1" ht="18.75" customHeight="1">
      <c r="A2" s="149"/>
      <c r="B2" s="37" t="s">
        <v>256</v>
      </c>
    </row>
    <row r="3" spans="1:5" s="147" customFormat="1" ht="53.25" customHeight="1">
      <c r="A3" s="150" t="s">
        <v>257</v>
      </c>
      <c r="B3" s="151" t="s">
        <v>5</v>
      </c>
      <c r="C3" s="152"/>
    </row>
    <row r="4" spans="1:5" s="146" customFormat="1" ht="53.25" customHeight="1">
      <c r="A4" s="153" t="s">
        <v>279</v>
      </c>
      <c r="B4" s="153">
        <v>4</v>
      </c>
      <c r="C4" s="154"/>
      <c r="E4" s="146">
        <v>988753</v>
      </c>
    </row>
    <row r="5" spans="1:5" s="146" customFormat="1" ht="53.25" customHeight="1">
      <c r="A5" s="155"/>
      <c r="B5" s="156"/>
      <c r="C5" s="154"/>
    </row>
    <row r="6" spans="1:5" s="146" customFormat="1" ht="53.25" customHeight="1">
      <c r="A6" s="155"/>
      <c r="B6" s="156"/>
      <c r="C6" s="154"/>
    </row>
    <row r="7" spans="1:5" s="146" customFormat="1" ht="53.25" customHeight="1">
      <c r="A7" s="155"/>
      <c r="B7" s="156"/>
      <c r="C7" s="154"/>
    </row>
    <row r="8" spans="1:5" s="146" customFormat="1" ht="53.25" customHeight="1">
      <c r="A8" s="157"/>
      <c r="B8" s="158"/>
      <c r="C8" s="154"/>
      <c r="E8" s="146">
        <v>822672</v>
      </c>
    </row>
    <row r="9" spans="1:5" s="148" customFormat="1" ht="53.25" customHeight="1">
      <c r="A9" s="159" t="s">
        <v>253</v>
      </c>
      <c r="B9" s="41">
        <f>SUM(B4:B8)</f>
        <v>4</v>
      </c>
      <c r="C9" s="160"/>
    </row>
    <row r="10" spans="1:5">
      <c r="A10" s="295"/>
      <c r="B10" s="295"/>
    </row>
  </sheetData>
  <mergeCells count="2">
    <mergeCell ref="A1:B1"/>
    <mergeCell ref="A10:B10"/>
  </mergeCells>
  <phoneticPr fontId="87" type="noConversion"/>
  <pageMargins left="0.75" right="0.75" top="1" bottom="1" header="0.5" footer="0.5"/>
</worksheet>
</file>

<file path=xl/worksheets/sheet9.xml><?xml version="1.0" encoding="utf-8"?>
<worksheet xmlns="http://schemas.openxmlformats.org/spreadsheetml/2006/main" xmlns:r="http://schemas.openxmlformats.org/officeDocument/2006/relationships">
  <sheetPr>
    <pageSetUpPr autoPageBreaks="0"/>
  </sheetPr>
  <dimension ref="A1:G22"/>
  <sheetViews>
    <sheetView showZeros="0" view="pageBreakPreview" workbookViewId="0">
      <selection activeCell="E16" sqref="E16"/>
    </sheetView>
  </sheetViews>
  <sheetFormatPr defaultColWidth="9" defaultRowHeight="13.5"/>
  <cols>
    <col min="1" max="1" width="33.375" style="133" customWidth="1"/>
    <col min="2" max="2" width="13.875" style="133" customWidth="1"/>
    <col min="3" max="3" width="31" style="133" customWidth="1"/>
    <col min="4" max="4" width="12.125" style="133" customWidth="1"/>
    <col min="5" max="6" width="11.125" style="133" customWidth="1"/>
    <col min="7" max="7" width="13" style="133" customWidth="1"/>
    <col min="8" max="16384" width="9" style="133"/>
  </cols>
  <sheetData>
    <row r="1" spans="1:7" ht="35.1" customHeight="1">
      <c r="A1" s="286" t="s">
        <v>280</v>
      </c>
      <c r="B1" s="286"/>
      <c r="C1" s="286"/>
      <c r="D1" s="286"/>
      <c r="E1" s="286"/>
      <c r="F1" s="286"/>
      <c r="G1" s="286"/>
    </row>
    <row r="2" spans="1:7" ht="20.100000000000001" customHeight="1">
      <c r="A2" s="296" t="s">
        <v>25</v>
      </c>
      <c r="B2" s="296"/>
      <c r="C2" s="296"/>
      <c r="D2" s="296"/>
      <c r="E2" s="296"/>
      <c r="F2" s="296"/>
      <c r="G2" s="296"/>
    </row>
    <row r="3" spans="1:7" ht="25.5" customHeight="1">
      <c r="A3" s="297" t="s">
        <v>281</v>
      </c>
      <c r="B3" s="298"/>
      <c r="C3" s="299" t="s">
        <v>282</v>
      </c>
      <c r="D3" s="300"/>
      <c r="E3" s="300"/>
      <c r="F3" s="300"/>
      <c r="G3" s="301"/>
    </row>
    <row r="4" spans="1:7" ht="39.75" customHeight="1">
      <c r="A4" s="135" t="s">
        <v>283</v>
      </c>
      <c r="B4" s="135" t="s">
        <v>5</v>
      </c>
      <c r="C4" s="136" t="s">
        <v>283</v>
      </c>
      <c r="D4" s="136" t="s">
        <v>91</v>
      </c>
      <c r="E4" s="134" t="s">
        <v>284</v>
      </c>
      <c r="F4" s="137" t="s">
        <v>60</v>
      </c>
      <c r="G4" s="137" t="s">
        <v>61</v>
      </c>
    </row>
    <row r="5" spans="1:7" ht="20.25" customHeight="1">
      <c r="A5" s="138" t="s">
        <v>285</v>
      </c>
      <c r="B5" s="139">
        <v>4025</v>
      </c>
      <c r="C5" s="138" t="s">
        <v>286</v>
      </c>
      <c r="D5" s="139">
        <f>E5+G5</f>
        <v>0</v>
      </c>
      <c r="E5" s="140"/>
      <c r="F5" s="141"/>
      <c r="G5" s="141"/>
    </row>
    <row r="6" spans="1:7" ht="20.25" customHeight="1">
      <c r="A6" s="138" t="s">
        <v>287</v>
      </c>
      <c r="B6" s="139">
        <v>188</v>
      </c>
      <c r="C6" s="138" t="s">
        <v>288</v>
      </c>
      <c r="D6" s="139">
        <f>E6+G6</f>
        <v>0</v>
      </c>
      <c r="E6" s="140"/>
      <c r="F6" s="141"/>
      <c r="G6" s="141"/>
    </row>
    <row r="7" spans="1:7" ht="20.25" customHeight="1">
      <c r="A7" s="138" t="s">
        <v>289</v>
      </c>
      <c r="B7" s="139">
        <v>68184</v>
      </c>
      <c r="C7" s="138" t="s">
        <v>290</v>
      </c>
      <c r="D7" s="139">
        <f>E7+G7</f>
        <v>0</v>
      </c>
      <c r="E7" s="140"/>
      <c r="F7" s="141"/>
      <c r="G7" s="141"/>
    </row>
    <row r="8" spans="1:7" ht="20.25" customHeight="1">
      <c r="A8" s="138" t="s">
        <v>291</v>
      </c>
      <c r="B8" s="139"/>
      <c r="C8" s="138" t="s">
        <v>292</v>
      </c>
      <c r="D8" s="139">
        <f>E8+G8</f>
        <v>0</v>
      </c>
      <c r="E8" s="140"/>
      <c r="F8" s="141"/>
      <c r="G8" s="141"/>
    </row>
    <row r="9" spans="1:7" ht="20.25" customHeight="1">
      <c r="A9" s="138" t="s">
        <v>293</v>
      </c>
      <c r="B9" s="139"/>
      <c r="C9" s="138" t="s">
        <v>294</v>
      </c>
      <c r="D9" s="139">
        <f>E9+F9+G9</f>
        <v>62170</v>
      </c>
      <c r="E9" s="140">
        <v>62066</v>
      </c>
      <c r="F9" s="141"/>
      <c r="G9" s="141">
        <v>104</v>
      </c>
    </row>
    <row r="10" spans="1:7" ht="20.25" customHeight="1">
      <c r="A10" s="138" t="s">
        <v>295</v>
      </c>
      <c r="B10" s="139"/>
      <c r="C10" s="138" t="s">
        <v>296</v>
      </c>
      <c r="D10" s="139">
        <f t="shared" ref="D10:D16" si="0">E10+F10+G10</f>
        <v>896</v>
      </c>
      <c r="E10" s="140">
        <v>551</v>
      </c>
      <c r="F10" s="141">
        <v>182</v>
      </c>
      <c r="G10" s="141">
        <v>163</v>
      </c>
    </row>
    <row r="11" spans="1:7" ht="20.25" customHeight="1">
      <c r="A11" s="138" t="s">
        <v>297</v>
      </c>
      <c r="B11" s="139"/>
      <c r="C11" s="138" t="s">
        <v>298</v>
      </c>
      <c r="D11" s="139">
        <f t="shared" si="0"/>
        <v>0</v>
      </c>
      <c r="E11" s="140"/>
      <c r="F11" s="141"/>
      <c r="G11" s="141"/>
    </row>
    <row r="12" spans="1:7" ht="20.25" customHeight="1">
      <c r="A12" s="138" t="s">
        <v>299</v>
      </c>
      <c r="B12" s="139"/>
      <c r="C12" s="138" t="s">
        <v>300</v>
      </c>
      <c r="D12" s="139">
        <f t="shared" si="0"/>
        <v>0</v>
      </c>
      <c r="E12" s="140"/>
      <c r="F12" s="141"/>
      <c r="G12" s="141"/>
    </row>
    <row r="13" spans="1:7" ht="20.25" customHeight="1">
      <c r="A13" s="138" t="s">
        <v>301</v>
      </c>
      <c r="B13" s="139"/>
      <c r="C13" s="138" t="s">
        <v>302</v>
      </c>
      <c r="D13" s="139">
        <f t="shared" si="0"/>
        <v>0</v>
      </c>
      <c r="E13" s="140"/>
      <c r="F13" s="141"/>
      <c r="G13" s="141"/>
    </row>
    <row r="14" spans="1:7" ht="20.25" customHeight="1">
      <c r="A14" s="138" t="s">
        <v>303</v>
      </c>
      <c r="B14" s="139"/>
      <c r="C14" s="138" t="s">
        <v>304</v>
      </c>
      <c r="D14" s="139">
        <f t="shared" si="0"/>
        <v>7</v>
      </c>
      <c r="E14" s="140"/>
      <c r="F14" s="141">
        <v>3</v>
      </c>
      <c r="G14" s="141">
        <v>4</v>
      </c>
    </row>
    <row r="15" spans="1:7" ht="23.25" customHeight="1">
      <c r="A15" s="138" t="s">
        <v>305</v>
      </c>
      <c r="B15" s="139"/>
      <c r="C15" s="138" t="s">
        <v>306</v>
      </c>
      <c r="D15" s="139">
        <f t="shared" si="0"/>
        <v>5097</v>
      </c>
      <c r="E15" s="140">
        <v>5097</v>
      </c>
      <c r="F15" s="141"/>
      <c r="G15" s="141"/>
    </row>
    <row r="16" spans="1:7" ht="20.25" customHeight="1">
      <c r="A16" s="138" t="s">
        <v>307</v>
      </c>
      <c r="B16" s="139"/>
      <c r="C16" s="138" t="s">
        <v>308</v>
      </c>
      <c r="D16" s="139">
        <f t="shared" si="0"/>
        <v>2</v>
      </c>
      <c r="E16" s="140">
        <v>2</v>
      </c>
      <c r="F16" s="141"/>
      <c r="G16" s="141"/>
    </row>
    <row r="17" spans="1:7" ht="20.25" customHeight="1">
      <c r="A17" s="138" t="s">
        <v>309</v>
      </c>
      <c r="B17" s="139"/>
      <c r="C17" s="142"/>
      <c r="D17" s="142"/>
      <c r="E17" s="142"/>
      <c r="F17" s="141"/>
      <c r="G17" s="141"/>
    </row>
    <row r="18" spans="1:7" ht="22.5" customHeight="1">
      <c r="A18" s="143" t="s">
        <v>310</v>
      </c>
      <c r="B18" s="139">
        <f>SUM(B5:B17)</f>
        <v>72397</v>
      </c>
      <c r="C18" s="143" t="s">
        <v>284</v>
      </c>
      <c r="D18" s="140">
        <f>SUM(D5:D16)</f>
        <v>68172</v>
      </c>
      <c r="E18" s="140">
        <f>SUM(E5:E16)</f>
        <v>67716</v>
      </c>
      <c r="F18" s="140">
        <f t="shared" ref="F18:G18" si="1">SUM(F5:F16)</f>
        <v>185</v>
      </c>
      <c r="G18" s="140">
        <f t="shared" si="1"/>
        <v>271</v>
      </c>
    </row>
    <row r="19" spans="1:7" ht="24.75" customHeight="1">
      <c r="A19" s="138" t="s">
        <v>311</v>
      </c>
      <c r="B19" s="139">
        <v>185</v>
      </c>
      <c r="C19" s="138" t="s">
        <v>312</v>
      </c>
      <c r="D19" s="139">
        <f>E19+F19+G19</f>
        <v>0</v>
      </c>
      <c r="E19" s="140"/>
      <c r="F19" s="141"/>
      <c r="G19" s="141"/>
    </row>
    <row r="20" spans="1:7" ht="24.75" customHeight="1">
      <c r="A20" s="138" t="s">
        <v>313</v>
      </c>
      <c r="B20" s="139"/>
      <c r="C20" s="138" t="s">
        <v>314</v>
      </c>
      <c r="D20" s="139">
        <f t="shared" ref="D20:D21" si="2">E20+F20+G20</f>
        <v>4681</v>
      </c>
      <c r="E20" s="140">
        <v>4681</v>
      </c>
      <c r="F20" s="141"/>
      <c r="G20" s="141"/>
    </row>
    <row r="21" spans="1:7" ht="24.75" customHeight="1">
      <c r="A21" s="138" t="s">
        <v>315</v>
      </c>
      <c r="B21" s="139">
        <v>271</v>
      </c>
      <c r="C21" s="138" t="s">
        <v>316</v>
      </c>
      <c r="D21" s="139">
        <f t="shared" si="2"/>
        <v>0</v>
      </c>
      <c r="E21" s="140"/>
      <c r="F21" s="141"/>
      <c r="G21" s="141"/>
    </row>
    <row r="22" spans="1:7" s="132" customFormat="1" ht="24.75" customHeight="1">
      <c r="A22" s="143" t="s">
        <v>22</v>
      </c>
      <c r="B22" s="144">
        <f>SUM(B18:B21)</f>
        <v>72853</v>
      </c>
      <c r="C22" s="143" t="s">
        <v>23</v>
      </c>
      <c r="D22" s="144">
        <f>SUM(D18:D21)</f>
        <v>72853</v>
      </c>
      <c r="E22" s="144">
        <f>SUM(E18:E21)</f>
        <v>72397</v>
      </c>
      <c r="F22" s="144">
        <f>SUM(F18:F21)</f>
        <v>185</v>
      </c>
      <c r="G22" s="144">
        <f>SUM(G18:G21)</f>
        <v>271</v>
      </c>
    </row>
  </sheetData>
  <mergeCells count="4">
    <mergeCell ref="A1:G1"/>
    <mergeCell ref="A2:G2"/>
    <mergeCell ref="A3:B3"/>
    <mergeCell ref="C3:G3"/>
  </mergeCells>
  <phoneticPr fontId="87" type="noConversion"/>
  <printOptions horizontalCentered="1"/>
  <pageMargins left="0.98402777777777795" right="0.78680555555555598" top="0.78680555555555598" bottom="0.78680555555555598" header="0.31458333333333299" footer="0.31458333333333299"/>
  <pageSetup paperSize="9" scale="9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27</vt:i4>
      </vt:variant>
      <vt:variant>
        <vt:lpstr>命名范围</vt:lpstr>
      </vt:variant>
      <vt:variant>
        <vt:i4>8</vt:i4>
      </vt:variant>
    </vt:vector>
  </HeadingPairs>
  <TitlesOfParts>
    <vt:vector size="35" baseType="lpstr">
      <vt:lpstr>一般公共预算收支平衡表</vt:lpstr>
      <vt:lpstr>一般收入表</vt:lpstr>
      <vt:lpstr>一般支出表</vt:lpstr>
      <vt:lpstr>一般支出明细表</vt:lpstr>
      <vt:lpstr>一般公共预算基本支出表</vt:lpstr>
      <vt:lpstr>税收返还情况表</vt:lpstr>
      <vt:lpstr>一般转移支付表</vt:lpstr>
      <vt:lpstr>专项转移支付表</vt:lpstr>
      <vt:lpstr>政府性基金收支平衡表</vt:lpstr>
      <vt:lpstr>政府性基金支出明细表</vt:lpstr>
      <vt:lpstr>政府性基金预算专项转移支付分项目情况表</vt:lpstr>
      <vt:lpstr>政府性基金预算专项转移支付分地区情况表</vt:lpstr>
      <vt:lpstr>国有资本经营预算收入表</vt:lpstr>
      <vt:lpstr>国有资本经营预算支出表</vt:lpstr>
      <vt:lpstr>国有资本经营预算本级支出明细表</vt:lpstr>
      <vt:lpstr>国有资本经营预算专项转移支付分地区安排情况表</vt:lpstr>
      <vt:lpstr>国有资本经营预算专项转移支付分项目情况表</vt:lpstr>
      <vt:lpstr>社会保险基金收入表</vt:lpstr>
      <vt:lpstr>社会保险基金支出表</vt:lpstr>
      <vt:lpstr>基金支出</vt:lpstr>
      <vt:lpstr>地方政府债务限额及余额情况表</vt:lpstr>
      <vt:lpstr>一般债务限额及余额情况表</vt:lpstr>
      <vt:lpstr>专项债务限额及余额情况表</vt:lpstr>
      <vt:lpstr>地方政府债券发行及还本付息情况</vt:lpstr>
      <vt:lpstr>地方政府债务限额</vt:lpstr>
      <vt:lpstr>新增地方政府债券资金安排表</vt:lpstr>
      <vt:lpstr>地方政府再融资债券分月发行安排表</vt:lpstr>
      <vt:lpstr>一般公共预算基本支出表!Print_Area</vt:lpstr>
      <vt:lpstr>一般公共预算收支平衡表!Print_Area</vt:lpstr>
      <vt:lpstr>一般收入表!Print_Area</vt:lpstr>
      <vt:lpstr>一般支出明细表!Print_Area</vt:lpstr>
      <vt:lpstr>政府性基金支出明细表!Print_Area</vt:lpstr>
      <vt:lpstr>一般公共预算基本支出表!Print_Titles</vt:lpstr>
      <vt:lpstr>一般支出明细表!Print_Titles</vt:lpstr>
      <vt:lpstr>政府性基金支出明细表!Print_Titles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Master</dc:creator>
  <cp:lastModifiedBy>Windows 用户</cp:lastModifiedBy>
  <cp:lastPrinted>2024-08-14T08:15:40Z</cp:lastPrinted>
  <dcterms:created xsi:type="dcterms:W3CDTF">2018-01-03T05:22:00Z</dcterms:created>
  <dcterms:modified xsi:type="dcterms:W3CDTF">2024-08-15T00:49:45Z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F8C49E3C995C43E289B7F3489AAAEFAD</vt:lpwstr>
  </property>
</Properties>
</file>